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medibank-my.sharepoint.com/personal/karun_kaur_medibank_com_au/Documents/Desktop/"/>
    </mc:Choice>
  </mc:AlternateContent>
  <xr:revisionPtr revIDLastSave="0" documentId="8_{796BB4F9-FE55-4984-A816-46B43331889F}" xr6:coauthVersionLast="47" xr6:coauthVersionMax="47" xr10:uidLastSave="{00000000-0000-0000-0000-000000000000}"/>
  <bookViews>
    <workbookView xWindow="-120" yWindow="-120" windowWidth="29040" windowHeight="15720" activeTab="1" xr2:uid="{0FFEB676-9A46-4ABB-8FE3-B5C0BC7AAFC8}"/>
  </bookViews>
  <sheets>
    <sheet name="Cover" sheetId="6" r:id="rId1"/>
    <sheet name="Overview and Contents" sheetId="7" r:id="rId2"/>
    <sheet name="Key achievements" sheetId="13" r:id="rId3"/>
    <sheet name="Customer health" sheetId="1" r:id="rId4"/>
    <sheet name="Employee health" sheetId="2" r:id="rId5"/>
    <sheet name="Sustainable health system" sheetId="3" r:id="rId6"/>
    <sheet name="Environmental health" sheetId="4" r:id="rId7"/>
    <sheet name="Ethical &amp; responsible business" sheetId="14" r:id="rId8"/>
    <sheet name="Glossary"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9" i="3" l="1"/>
  <c r="F49" i="3"/>
  <c r="F175" i="2"/>
  <c r="F174" i="2"/>
  <c r="F173"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<sst xmlns="http://schemas.openxmlformats.org/spreadsheetml/2006/main" count="984" uniqueCount="590">
  <si>
    <t>Glossary</t>
  </si>
  <si>
    <t xml:space="preserve"> </t>
  </si>
  <si>
    <t>Material topic</t>
  </si>
  <si>
    <t>N/A</t>
  </si>
  <si>
    <t>Overview</t>
  </si>
  <si>
    <t>Acknowledgement of Country</t>
  </si>
  <si>
    <t xml:space="preserve">Our reports </t>
  </si>
  <si>
    <t>Important Information</t>
  </si>
  <si>
    <t xml:space="preserve">Customer health </t>
  </si>
  <si>
    <t>Material Metrics</t>
  </si>
  <si>
    <t>Spreadsheet Tab</t>
  </si>
  <si>
    <t>Members' Choice Network savings</t>
  </si>
  <si>
    <t>Customer Health</t>
  </si>
  <si>
    <t>Medibank visits to rural and regional towns</t>
  </si>
  <si>
    <t>Medibank resident policyholders engaged in health and wellbeing services</t>
  </si>
  <si>
    <t>Clinician-guided prevention services</t>
  </si>
  <si>
    <t>Everyday prevention enrolments</t>
  </si>
  <si>
    <t>Companies Medibank has supported with health and wellbeing services</t>
  </si>
  <si>
    <t xml:space="preserve">Employee health </t>
  </si>
  <si>
    <t>MyVoice - Customer inclusion</t>
  </si>
  <si>
    <t>Employee health</t>
  </si>
  <si>
    <t>Employee Net Promoter Score (eNPS)</t>
  </si>
  <si>
    <t>Employees by employment type and gender</t>
  </si>
  <si>
    <t>Percentage representation of women</t>
  </si>
  <si>
    <t>Employment type - headcount by gender</t>
  </si>
  <si>
    <t>New employee demographics by headcount - by gender and age</t>
  </si>
  <si>
    <t>Our workforce</t>
  </si>
  <si>
    <t>Employees disclosing as Aboriginal and/or Torres Strait Islander</t>
  </si>
  <si>
    <t xml:space="preserve">Employees disclosing as a person with disability </t>
  </si>
  <si>
    <t>Our cultural identity</t>
  </si>
  <si>
    <t xml:space="preserve">Inclusion and awareness training </t>
  </si>
  <si>
    <t>MyVoice - Our people's health and wellbeing</t>
  </si>
  <si>
    <t>Lost Time Injury Frequency Rate (LTIFR)</t>
  </si>
  <si>
    <t xml:space="preserve">Total absenteeism </t>
  </si>
  <si>
    <t>Voluntary vs involuntary turnover by gender</t>
  </si>
  <si>
    <t>Gender pay equity</t>
  </si>
  <si>
    <t>Employees covered by Enterprise Agreements (EA)</t>
  </si>
  <si>
    <t>Parental leave</t>
  </si>
  <si>
    <t>Parental leave taken by men</t>
  </si>
  <si>
    <t>Overall employee engagement score</t>
  </si>
  <si>
    <t>All training - average hours per employee</t>
  </si>
  <si>
    <t>Sustainable health system</t>
  </si>
  <si>
    <t>Community care visits</t>
  </si>
  <si>
    <t xml:space="preserve">Total amount allocated to research by Medibank Better Health Research Hub </t>
  </si>
  <si>
    <t>Total community investment by Medibank</t>
  </si>
  <si>
    <t xml:space="preserve">Community investment per category </t>
  </si>
  <si>
    <t xml:space="preserve">Employee volunteering </t>
  </si>
  <si>
    <t>Workplace giving donations</t>
  </si>
  <si>
    <t>Donations to Lifeblood</t>
  </si>
  <si>
    <t xml:space="preserve">Environmental health </t>
  </si>
  <si>
    <t>Environmental health</t>
  </si>
  <si>
    <t>Scope 1</t>
  </si>
  <si>
    <t>Scope 2</t>
  </si>
  <si>
    <t>Scope 3</t>
  </si>
  <si>
    <t>Environmental impact data</t>
  </si>
  <si>
    <t xml:space="preserve">Ethical and responsible business and leadership in health </t>
  </si>
  <si>
    <t>Total spend with Aboriginal and Torres Strait Islander businesses</t>
  </si>
  <si>
    <t>Ethical &amp; responsible business</t>
  </si>
  <si>
    <t>Donations to political party, politicians or candidates</t>
  </si>
  <si>
    <t>Employees who have completed compulsory compliance training</t>
  </si>
  <si>
    <t xml:space="preserve">Contacts to whistleblower hotline </t>
  </si>
  <si>
    <t>Information security and data breaches</t>
  </si>
  <si>
    <t>FY26 Key achievements</t>
  </si>
  <si>
    <t>Commitments</t>
  </si>
  <si>
    <t xml:space="preserve">2026 key achievements </t>
  </si>
  <si>
    <t>SDG alignment</t>
  </si>
  <si>
    <r>
      <t xml:space="preserve">Affordable, innovative and personalised health and wellbeing programs and services
</t>
    </r>
    <r>
      <rPr>
        <sz val="12"/>
        <rFont val="Euclid Circular A"/>
        <family val="2"/>
        <scheme val="minor"/>
      </rPr>
      <t>Innovate to improve health and wellbeing programs and services that provide customers with greater value, access, choice and control</t>
    </r>
  </si>
  <si>
    <t xml:space="preserve">Deliver greater value by making health and wellbeing more affordable </t>
  </si>
  <si>
    <t>Deliver personalised and connected experiences for our customers</t>
  </si>
  <si>
    <t>93 Medibank visits to rural and regional towns</t>
  </si>
  <si>
    <t xml:space="preserve">Increase the number of people engaged in health and wellbeing with Medibank </t>
  </si>
  <si>
    <t xml:space="preserve">Deliver personalised models of care at scale </t>
  </si>
  <si>
    <t>Encourage our people to be customer obsessed by considering customers and patients in all that we do</t>
  </si>
  <si>
    <t xml:space="preserve">930 employees participated in initiatives that strengthen connection with our customers </t>
  </si>
  <si>
    <t>Support the health and wellbeing of our people, with diversity and inclusion at its core</t>
  </si>
  <si>
    <t>Diversity and inclusion (D&amp;I) measurable objectives partially met, as disclosed in the Corporate Governance Statement</t>
  </si>
  <si>
    <t>Promote autonomy, accountability and agency of our people to enable them to help deliver our vision</t>
  </si>
  <si>
    <r>
      <t xml:space="preserve">Work together to build a stronger and more sustainable health system
</t>
    </r>
    <r>
      <rPr>
        <sz val="12"/>
        <rFont val="Euclid Circular A"/>
        <family val="2"/>
        <scheme val="minor"/>
      </rPr>
      <t>Partner with health professionals to drive change in the system and advocate for reform</t>
    </r>
  </si>
  <si>
    <t>Expand personalised models of care to assist with the health transition</t>
  </si>
  <si>
    <t xml:space="preserve">Advocate for policies and reform to improve health system sustainability </t>
  </si>
  <si>
    <r>
      <t xml:space="preserve">Support healthy communities
</t>
    </r>
    <r>
      <rPr>
        <sz val="12"/>
        <rFont val="Euclid Circular A"/>
        <family val="2"/>
        <scheme val="minor"/>
      </rPr>
      <t xml:space="preserve">Engage with our community and work with researchers to understand and respond to some of Australia's biggest health challenges </t>
    </r>
  </si>
  <si>
    <t>Build research partnerships that contribute to Medibank's vision to achieve the best health and wellbeing for Australia</t>
  </si>
  <si>
    <t>Engage with our community to promote better health and wellbeing</t>
  </si>
  <si>
    <t>Continue to strengthen disclosure of how we respond to climate change and collaborate to reduce environmental impacts</t>
  </si>
  <si>
    <t xml:space="preserve">Completed quantitative climate scenario analysis </t>
  </si>
  <si>
    <t>Prepared first mandatory Sustainability Report</t>
  </si>
  <si>
    <t>Progress against Net Zero Target and Pathway</t>
  </si>
  <si>
    <r>
      <t xml:space="preserve">Responsible decision making centred on customers and patients 
</t>
    </r>
    <r>
      <rPr>
        <sz val="12"/>
        <rFont val="Euclid Circular A"/>
        <family val="2"/>
        <scheme val="minor"/>
      </rPr>
      <t>Continue to embed the central role of ethics, responsible data use and evidence based decision-making with the customer at the centre of everything we do</t>
    </r>
  </si>
  <si>
    <t>Support ethical decision making to improve resilience and impact of supply chains</t>
  </si>
  <si>
    <t>Strengthen governance practices for strong and resilient business</t>
  </si>
  <si>
    <r>
      <t xml:space="preserve">Responsible use and protection of customer data
</t>
    </r>
    <r>
      <rPr>
        <sz val="12"/>
        <rFont val="Euclid Circular A"/>
        <family val="2"/>
        <scheme val="minor"/>
      </rPr>
      <t>Continue to embed responsible use of technology and data management practices, so that our customers can feel confident about the use and protection of their data and privacy</t>
    </r>
  </si>
  <si>
    <t xml:space="preserve">Continue to monitor and respond to the ongoing risk of cybercrime </t>
  </si>
  <si>
    <t xml:space="preserve">Responsible and ethical use of artificial intelligence (AI) that supports exploration of its capabilities to enable our people to better the customer experience </t>
  </si>
  <si>
    <t>Continued to introduce AI across the business, with a people-focused and disciplined approach</t>
  </si>
  <si>
    <t>Customer health</t>
  </si>
  <si>
    <t xml:space="preserve">Affordable, innovative and personalised health and wellbeing programs and services </t>
  </si>
  <si>
    <r>
      <t>FY26</t>
    </r>
    <r>
      <rPr>
        <b/>
        <vertAlign val="superscript"/>
        <sz val="10"/>
        <rFont val="Euclid Circular A"/>
        <family val="2"/>
        <scheme val="minor"/>
      </rPr>
      <t>1</t>
    </r>
  </si>
  <si>
    <r>
      <t>FY25</t>
    </r>
    <r>
      <rPr>
        <b/>
        <vertAlign val="superscript"/>
        <sz val="10"/>
        <rFont val="Euclid Circular A"/>
        <family val="2"/>
        <scheme val="minor"/>
      </rPr>
      <t>2</t>
    </r>
  </si>
  <si>
    <t>$243m</t>
  </si>
  <si>
    <t>Costs saved ($)</t>
  </si>
  <si>
    <t>$7.5m</t>
  </si>
  <si>
    <t>FY26</t>
  </si>
  <si>
    <t>FY25</t>
  </si>
  <si>
    <t>FY24</t>
  </si>
  <si>
    <t>Rewards claimed ($)</t>
  </si>
  <si>
    <t>$48.6m</t>
  </si>
  <si>
    <t xml:space="preserve">$32.8m </t>
  </si>
  <si>
    <t>$24.3m</t>
  </si>
  <si>
    <t xml:space="preserve">Deliver personalised and connected experiences </t>
  </si>
  <si>
    <r>
      <t>17.9%</t>
    </r>
    <r>
      <rPr>
        <vertAlign val="superscript"/>
        <sz val="10"/>
        <rFont val="Euclid Circular A"/>
        <family val="2"/>
        <scheme val="minor"/>
      </rPr>
      <t>3</t>
    </r>
  </si>
  <si>
    <r>
      <t>FY25</t>
    </r>
    <r>
      <rPr>
        <b/>
        <vertAlign val="superscript"/>
        <sz val="10"/>
        <rFont val="Euclid Circular A"/>
        <family val="2"/>
        <scheme val="minor"/>
      </rPr>
      <t>1</t>
    </r>
  </si>
  <si>
    <t>Service enquiries solved (%)</t>
  </si>
  <si>
    <r>
      <rPr>
        <vertAlign val="superscript"/>
        <sz val="8"/>
        <color rgb="FF000000"/>
        <rFont val="Euclid Circular A"/>
        <family val="2"/>
        <scheme val="minor"/>
      </rPr>
      <t>1</t>
    </r>
    <r>
      <rPr>
        <sz val="8"/>
        <color rgb="FF000000"/>
        <rFont val="Euclid Circular A"/>
        <family val="2"/>
        <scheme val="minor"/>
      </rPr>
      <t xml:space="preserve"> This has been restated in line with data quality improvements. 
</t>
    </r>
    <r>
      <rPr>
        <vertAlign val="superscript"/>
        <sz val="8"/>
        <color rgb="FF000000"/>
        <rFont val="Euclid Circular A"/>
        <family val="2"/>
        <scheme val="minor"/>
      </rPr>
      <t xml:space="preserve">2 </t>
    </r>
    <r>
      <rPr>
        <sz val="8"/>
        <color rgb="FF000000"/>
        <rFont val="Euclid Circular A"/>
        <family val="2"/>
        <scheme val="minor"/>
      </rPr>
      <t>Data only available for March - June 2024.</t>
    </r>
  </si>
  <si>
    <t>Policyholders engaged (%)</t>
  </si>
  <si>
    <t>Services provided (#)</t>
  </si>
  <si>
    <t>36k</t>
  </si>
  <si>
    <t>33k</t>
  </si>
  <si>
    <r>
      <t>Everyday prevention enrolments</t>
    </r>
    <r>
      <rPr>
        <vertAlign val="superscript"/>
        <sz val="10"/>
        <color theme="0"/>
        <rFont val="Euclid Circular A"/>
        <family val="2"/>
        <scheme val="minor"/>
      </rPr>
      <t>1</t>
    </r>
  </si>
  <si>
    <t>Total enrolments (#)</t>
  </si>
  <si>
    <t>334k</t>
  </si>
  <si>
    <t>931k</t>
  </si>
  <si>
    <t>823k</t>
  </si>
  <si>
    <t>Meet our 2030 vision of the healthiest workplace through our work. Reinvented program</t>
  </si>
  <si>
    <t xml:space="preserve">Encourage our people to be customer obsessed by considering customers and patients in all that we do </t>
  </si>
  <si>
    <t xml:space="preserve">My team puts customers and patients at the heart of everything that we do </t>
  </si>
  <si>
    <t xml:space="preserve">I have access to opportunities to better understand our customers </t>
  </si>
  <si>
    <t>My team uses customer feedback and insights to drive continuous improvement</t>
  </si>
  <si>
    <t>Place to work</t>
  </si>
  <si>
    <r>
      <rPr>
        <vertAlign val="superscript"/>
        <sz val="8"/>
        <color rgb="FF000000"/>
        <rFont val="Euclid Circular A"/>
        <family val="2"/>
        <scheme val="minor"/>
      </rPr>
      <t>1</t>
    </r>
    <r>
      <rPr>
        <sz val="8"/>
        <color rgb="FF000000"/>
        <rFont val="Euclid Circular A"/>
        <family val="2"/>
        <scheme val="minor"/>
      </rPr>
      <t xml:space="preserve"> Based on the average eNPS score for surveys of all Medibank employees conducted throughout each financial year. Employee advocacy benchmarks are based on the global average adjusted for historical performance and Australian healthcare and financial insurance industry context.</t>
    </r>
  </si>
  <si>
    <r>
      <t>FY24</t>
    </r>
    <r>
      <rPr>
        <b/>
        <vertAlign val="superscript"/>
        <sz val="10"/>
        <rFont val="Euclid Circular A"/>
        <family val="2"/>
        <scheme val="minor"/>
      </rPr>
      <t>1</t>
    </r>
  </si>
  <si>
    <t>930</t>
  </si>
  <si>
    <t>750+</t>
  </si>
  <si>
    <r>
      <rPr>
        <vertAlign val="superscript"/>
        <sz val="8"/>
        <rFont val="Euclid Circular A"/>
        <family val="2"/>
        <scheme val="minor"/>
      </rPr>
      <t xml:space="preserve">1 </t>
    </r>
    <r>
      <rPr>
        <sz val="8"/>
        <rFont val="Euclid Circular A"/>
        <family val="2"/>
        <scheme val="minor"/>
      </rPr>
      <t>New metric introduced in FY25.</t>
    </r>
  </si>
  <si>
    <r>
      <t>Employees by employment type and gender</t>
    </r>
    <r>
      <rPr>
        <vertAlign val="superscript"/>
        <sz val="10"/>
        <color theme="0"/>
        <rFont val="Euclid Circular A"/>
        <family val="2"/>
        <scheme val="minor"/>
      </rPr>
      <t>1</t>
    </r>
  </si>
  <si>
    <r>
      <t>FY26</t>
    </r>
    <r>
      <rPr>
        <b/>
        <vertAlign val="superscript"/>
        <sz val="10"/>
        <rFont val="Euclid Circular A"/>
        <family val="2"/>
        <scheme val="minor"/>
      </rPr>
      <t>4</t>
    </r>
  </si>
  <si>
    <r>
      <t>FY25</t>
    </r>
    <r>
      <rPr>
        <b/>
        <vertAlign val="superscript"/>
        <sz val="10"/>
        <rFont val="Euclid Circular A"/>
        <family val="2"/>
        <scheme val="minor"/>
      </rPr>
      <t>5</t>
    </r>
  </si>
  <si>
    <t xml:space="preserve">Women </t>
  </si>
  <si>
    <t>Men</t>
  </si>
  <si>
    <t>Gender diverse</t>
  </si>
  <si>
    <t xml:space="preserve">Board (including CEO) </t>
  </si>
  <si>
    <t xml:space="preserve">Group executives and senior executives total </t>
  </si>
  <si>
    <t>Senior managers</t>
  </si>
  <si>
    <t>Other managers</t>
  </si>
  <si>
    <t xml:space="preserve">Non-managers </t>
  </si>
  <si>
    <t>Overall (including the Board)</t>
  </si>
  <si>
    <t xml:space="preserve">Total </t>
  </si>
  <si>
    <t>Women</t>
  </si>
  <si>
    <t xml:space="preserve">Men </t>
  </si>
  <si>
    <t xml:space="preserve">Permanent </t>
  </si>
  <si>
    <t xml:space="preserve">Full time </t>
  </si>
  <si>
    <t xml:space="preserve">Part time </t>
  </si>
  <si>
    <t xml:space="preserve">Fixed term </t>
  </si>
  <si>
    <t>Casual</t>
  </si>
  <si>
    <t>Total</t>
  </si>
  <si>
    <r>
      <rPr>
        <vertAlign val="superscript"/>
        <sz val="8"/>
        <rFont val="Euclid Circular A"/>
        <family val="2"/>
        <scheme val="minor"/>
      </rPr>
      <t>1</t>
    </r>
    <r>
      <rPr>
        <sz val="8"/>
        <rFont val="Euclid Circular A"/>
        <family val="2"/>
        <scheme val="minor"/>
      </rPr>
      <t xml:space="preserve"> FY26 data excludes AHHH and Better Medical employees.
</t>
    </r>
    <r>
      <rPr>
        <vertAlign val="superscript"/>
        <sz val="8"/>
        <rFont val="Euclid Circular A"/>
        <family val="2"/>
        <scheme val="minor"/>
      </rPr>
      <t xml:space="preserve">2 </t>
    </r>
    <r>
      <rPr>
        <sz val="8"/>
        <rFont val="Euclid Circular A"/>
        <family val="2"/>
        <scheme val="minor"/>
      </rPr>
      <t>FY25 data excludes AHHH employees.</t>
    </r>
  </si>
  <si>
    <t>Headcount</t>
  </si>
  <si>
    <t xml:space="preserve">% of total headcount </t>
  </si>
  <si>
    <t xml:space="preserve">New hires by gender </t>
  </si>
  <si>
    <t>New hires by age</t>
  </si>
  <si>
    <t>Under 25</t>
  </si>
  <si>
    <t xml:space="preserve">25 – 34 </t>
  </si>
  <si>
    <t xml:space="preserve">35 – 44 </t>
  </si>
  <si>
    <t xml:space="preserve">45 – 54 </t>
  </si>
  <si>
    <t>55 – 64</t>
  </si>
  <si>
    <t>65+</t>
  </si>
  <si>
    <r>
      <rPr>
        <vertAlign val="superscript"/>
        <sz val="8"/>
        <rFont val="Euclid Circular A"/>
        <family val="2"/>
        <scheme val="minor"/>
      </rPr>
      <t>1</t>
    </r>
    <r>
      <rPr>
        <sz val="8"/>
        <rFont val="Euclid Circular A"/>
        <family val="2"/>
        <scheme val="minor"/>
      </rPr>
      <t xml:space="preserve"> FY26 data excludes AHHH and Better Medical employees.
</t>
    </r>
    <r>
      <rPr>
        <vertAlign val="superscript"/>
        <sz val="8"/>
        <rFont val="Euclid Circular A"/>
        <family val="2"/>
        <scheme val="minor"/>
      </rPr>
      <t>2</t>
    </r>
    <r>
      <rPr>
        <sz val="8"/>
        <rFont val="Euclid Circular A"/>
        <family val="2"/>
        <scheme val="minor"/>
      </rPr>
      <t xml:space="preserve"> FY25 data exclude AHHH employees.</t>
    </r>
  </si>
  <si>
    <t xml:space="preserve">Total headcount </t>
  </si>
  <si>
    <t>Number of health professionals</t>
  </si>
  <si>
    <r>
      <t>FY24</t>
    </r>
    <r>
      <rPr>
        <b/>
        <vertAlign val="superscript"/>
        <sz val="10"/>
        <rFont val="Euclid Circular A"/>
        <family val="2"/>
        <scheme val="minor"/>
      </rPr>
      <t>3</t>
    </r>
  </si>
  <si>
    <t>Engagement of Aboriginal and/or Torres Strait Islander disclosing employees</t>
  </si>
  <si>
    <t>Employees disclosing as a person with disability</t>
  </si>
  <si>
    <t xml:space="preserve">Engagement of employees who disclose as a person with disability </t>
  </si>
  <si>
    <t>Australian (includes Aboriginal and Torres Strait Islander representation)</t>
  </si>
  <si>
    <t>48.7% (includes 1.3% Aboriginal and Torres Strait Islander representation)</t>
  </si>
  <si>
    <t>51.4% (includes 1.3% Aboriginal and Torres Strait Islander representation)</t>
  </si>
  <si>
    <t>51.9% (includes 1.2% Aboriginal and Torres Strait Islander representation</t>
  </si>
  <si>
    <t>Asian</t>
  </si>
  <si>
    <t>European</t>
  </si>
  <si>
    <t>Other nationalities</t>
  </si>
  <si>
    <r>
      <rPr>
        <vertAlign val="superscript"/>
        <sz val="8"/>
        <rFont val="Euclid Circular A"/>
        <family val="2"/>
        <scheme val="minor"/>
      </rPr>
      <t xml:space="preserve">1 </t>
    </r>
    <r>
      <rPr>
        <sz val="8"/>
        <rFont val="Euclid Circular A"/>
        <family val="2"/>
        <scheme val="minor"/>
      </rPr>
      <t xml:space="preserve">Based on FY26 employee engagement survey response rate of 74% from 4,130 employees invited to participate. This data excludes Better Medical employees. In FY26, participants had the ability to use a primary and secondary culture to identify with and a fractional allocation methodology (i.e. each respondent has an attributed value of 1 and if they identify with two cultures, each culture is attributed 0.5 to prevent inflated results) has been applied to determine Medibank's cultural identity. </t>
    </r>
    <r>
      <rPr>
        <vertAlign val="superscript"/>
        <sz val="8"/>
        <rFont val="Euclid Circular A"/>
        <family val="2"/>
        <scheme val="minor"/>
      </rPr>
      <t xml:space="preserve">
2</t>
    </r>
    <r>
      <rPr>
        <sz val="8"/>
        <rFont val="Euclid Circular A"/>
        <family val="2"/>
        <scheme val="minor"/>
      </rPr>
      <t xml:space="preserve"> Based on FY25 employee engagement survey response rate of 78% from 3,746 employees invited to participate. This data excludes AHHH employees.
</t>
    </r>
    <r>
      <rPr>
        <vertAlign val="superscript"/>
        <sz val="8"/>
        <rFont val="Euclid Circular A"/>
        <family val="2"/>
        <scheme val="minor"/>
      </rPr>
      <t>3</t>
    </r>
    <r>
      <rPr>
        <sz val="8"/>
        <rFont val="Euclid Circular A"/>
        <family val="2"/>
        <scheme val="minor"/>
      </rPr>
      <t xml:space="preserve"> Based on FY24 employee engagement survey response rate of 79% from 3,371 employees invited to participate.</t>
    </r>
  </si>
  <si>
    <r>
      <t>MyVoice - Our people's health and wellbeing</t>
    </r>
    <r>
      <rPr>
        <vertAlign val="superscript"/>
        <sz val="10"/>
        <color theme="0"/>
        <rFont val="Euclid Circular A"/>
        <family val="2"/>
        <scheme val="minor"/>
      </rPr>
      <t>1</t>
    </r>
    <r>
      <rPr>
        <sz val="10"/>
        <color theme="0"/>
        <rFont val="Euclid Circular A"/>
        <family val="2"/>
        <scheme val="minor"/>
      </rPr>
      <t xml:space="preserve"> </t>
    </r>
  </si>
  <si>
    <r>
      <t>FY26</t>
    </r>
    <r>
      <rPr>
        <b/>
        <vertAlign val="superscript"/>
        <sz val="10"/>
        <rFont val="Euclid Circular A"/>
        <family val="2"/>
        <scheme val="minor"/>
      </rPr>
      <t>2</t>
    </r>
  </si>
  <si>
    <t xml:space="preserve">Medibank / ahm </t>
  </si>
  <si>
    <t xml:space="preserve">Amplar Health </t>
  </si>
  <si>
    <t>Amplar Health</t>
  </si>
  <si>
    <t>Rate</t>
  </si>
  <si>
    <t>Target</t>
  </si>
  <si>
    <t>&lt;2.0</t>
  </si>
  <si>
    <t>&lt;8.0</t>
  </si>
  <si>
    <t xml:space="preserve">Total lost time injuries </t>
  </si>
  <si>
    <r>
      <rPr>
        <vertAlign val="superscript"/>
        <sz val="8"/>
        <rFont val="Euclid Circular A"/>
        <family val="2"/>
        <scheme val="minor"/>
      </rPr>
      <t>1</t>
    </r>
    <r>
      <rPr>
        <sz val="8"/>
        <rFont val="Euclid Circular A"/>
        <family val="2"/>
        <scheme val="minor"/>
      </rPr>
      <t xml:space="preserve"> FY26 data excludes AHHH and Better Medical employees.
</t>
    </r>
    <r>
      <rPr>
        <vertAlign val="superscript"/>
        <sz val="8"/>
        <rFont val="Euclid Circular A"/>
        <family val="2"/>
        <scheme val="minor"/>
      </rPr>
      <t>2</t>
    </r>
    <r>
      <rPr>
        <sz val="8"/>
        <rFont val="Euclid Circular A"/>
        <family val="2"/>
        <scheme val="minor"/>
      </rPr>
      <t xml:space="preserve"> FY25 data excludes AHHH employees.</t>
    </r>
  </si>
  <si>
    <r>
      <t>Voluntary vs involuntary turnover by gender</t>
    </r>
    <r>
      <rPr>
        <vertAlign val="superscript"/>
        <sz val="10"/>
        <color theme="0"/>
        <rFont val="Euclid Circular A"/>
        <family val="2"/>
        <scheme val="minor"/>
      </rPr>
      <t>1</t>
    </r>
    <r>
      <rPr>
        <sz val="10"/>
        <color theme="0"/>
        <rFont val="Euclid Circular A"/>
        <family val="2"/>
        <scheme val="minor"/>
      </rPr>
      <t xml:space="preserve"> </t>
    </r>
  </si>
  <si>
    <t>Voluntary</t>
  </si>
  <si>
    <t>Involuntary</t>
  </si>
  <si>
    <t xml:space="preserve">Gender pay gap - 1 April to 31 March </t>
  </si>
  <si>
    <t>Group executives</t>
  </si>
  <si>
    <t>Senior executives</t>
  </si>
  <si>
    <t>Non-managers</t>
  </si>
  <si>
    <t>Non-Enterprise Agreement employees</t>
  </si>
  <si>
    <t>Enterprise Agreement employees</t>
  </si>
  <si>
    <t xml:space="preserve">% of total </t>
  </si>
  <si>
    <t>Not covered by EA</t>
  </si>
  <si>
    <t>Employees who took parental leave</t>
  </si>
  <si>
    <t>Parental leave taken by men (%)</t>
  </si>
  <si>
    <t>Employees reporting they have the flexibility to manage work and life commitments (%)</t>
  </si>
  <si>
    <r>
      <rPr>
        <vertAlign val="superscript"/>
        <sz val="8"/>
        <rFont val="Euclid Circular A"/>
        <family val="2"/>
        <scheme val="minor"/>
      </rPr>
      <t>1</t>
    </r>
    <r>
      <rPr>
        <sz val="8"/>
        <rFont val="Euclid Circular A"/>
        <family val="2"/>
        <scheme val="minor"/>
      </rPr>
      <t xml:space="preserve"> Based on FY26 employee engagement survey response rate of 78% from 3,941 employees invited to participate. This data excludes Better Medical employees.</t>
    </r>
    <r>
      <rPr>
        <vertAlign val="superscript"/>
        <sz val="8"/>
        <rFont val="Euclid Circular A"/>
        <family val="2"/>
        <scheme val="minor"/>
      </rPr>
      <t xml:space="preserve">
2</t>
    </r>
    <r>
      <rPr>
        <sz val="8"/>
        <rFont val="Euclid Circular A"/>
        <family val="2"/>
        <scheme val="minor"/>
      </rPr>
      <t xml:space="preserve"> Based on FY25 employee engagement survey response rate of 82% from 3,482 employees invited to participate. This data excludes AHHH employees.
</t>
    </r>
    <r>
      <rPr>
        <vertAlign val="superscript"/>
        <sz val="8"/>
        <rFont val="Euclid Circular A"/>
        <family val="2"/>
        <scheme val="minor"/>
      </rPr>
      <t>3</t>
    </r>
    <r>
      <rPr>
        <sz val="8"/>
        <rFont val="Euclid Circular A"/>
        <family val="2"/>
        <scheme val="minor"/>
      </rPr>
      <t xml:space="preserve"> Based on FY24 employee engagement survey response rate of 79% from 3,371 employees invited to participate. </t>
    </r>
  </si>
  <si>
    <t xml:space="preserve">Promote autonomy, accountability and agency of our people to enable them to help deliver our vision </t>
  </si>
  <si>
    <t>Employee engagement</t>
  </si>
  <si>
    <r>
      <t>All training - average hours per employee</t>
    </r>
    <r>
      <rPr>
        <vertAlign val="superscript"/>
        <sz val="10"/>
        <color theme="0"/>
        <rFont val="Euclid Circular A"/>
        <family val="2"/>
        <scheme val="minor"/>
      </rPr>
      <t>1</t>
    </r>
  </si>
  <si>
    <t>Management</t>
  </si>
  <si>
    <t>Non-management</t>
  </si>
  <si>
    <t>Overall average per employee</t>
  </si>
  <si>
    <t xml:space="preserve">Expand personalised models of care to assist with the health transition </t>
  </si>
  <si>
    <t>GP consults (#)</t>
  </si>
  <si>
    <t>4.1m</t>
  </si>
  <si>
    <t>3.2m</t>
  </si>
  <si>
    <t>106k</t>
  </si>
  <si>
    <t>107k</t>
  </si>
  <si>
    <t>Virtual health interactions (Amplar Health network)</t>
  </si>
  <si>
    <t>Total interactions (#)</t>
  </si>
  <si>
    <t>1.4m</t>
  </si>
  <si>
    <t>977k</t>
  </si>
  <si>
    <t>Key achievements</t>
  </si>
  <si>
    <r>
      <rPr>
        <vertAlign val="superscript"/>
        <sz val="8"/>
        <rFont val="Euclid Circular A"/>
        <family val="2"/>
        <scheme val="minor"/>
      </rPr>
      <t>1</t>
    </r>
    <r>
      <rPr>
        <sz val="8"/>
        <rFont val="Euclid Circular A"/>
        <family val="2"/>
        <scheme val="minor"/>
      </rPr>
      <t xml:space="preserve"> This commitment is assessed qualitatively only. No quantitative metrics are applied or measured.</t>
    </r>
  </si>
  <si>
    <t>Support healthy communities</t>
  </si>
  <si>
    <t>Total allocated ($)</t>
  </si>
  <si>
    <t>$930k</t>
  </si>
  <si>
    <t>$976k</t>
  </si>
  <si>
    <t>$970k</t>
  </si>
  <si>
    <r>
      <t>0%</t>
    </r>
    <r>
      <rPr>
        <vertAlign val="superscript"/>
        <sz val="10"/>
        <rFont val="Euclid Circular A"/>
        <family val="2"/>
        <scheme val="minor"/>
      </rPr>
      <t>3</t>
    </r>
  </si>
  <si>
    <r>
      <t xml:space="preserve">1 </t>
    </r>
    <r>
      <rPr>
        <sz val="8"/>
        <rFont val="Euclid Circular A"/>
        <family val="2"/>
        <scheme val="minor"/>
      </rPr>
      <t>Community investment is measured in accordance with B4SI methodology.</t>
    </r>
    <r>
      <rPr>
        <vertAlign val="superscript"/>
        <sz val="8"/>
        <rFont val="Euclid Circular A"/>
        <family val="2"/>
        <scheme val="minor"/>
      </rPr>
      <t xml:space="preserve">
2 </t>
    </r>
    <r>
      <rPr>
        <sz val="8"/>
        <rFont val="Euclid Circular A"/>
        <family val="2"/>
        <scheme val="minor"/>
      </rPr>
      <t>In FY26, Medibank updated its investment categories to better reflect social impact focuses, thus prior year data has been re-categorised accordingly.</t>
    </r>
    <r>
      <rPr>
        <vertAlign val="superscript"/>
        <sz val="8"/>
        <rFont val="Euclid Circular A"/>
        <family val="2"/>
        <scheme val="minor"/>
      </rPr>
      <t xml:space="preserve">
3 </t>
    </r>
    <r>
      <rPr>
        <sz val="8"/>
        <rFont val="Euclid Circular A"/>
        <family val="2"/>
        <scheme val="minor"/>
      </rPr>
      <t>Mental health became part of Medibank's social impact focus from FY26.</t>
    </r>
  </si>
  <si>
    <t xml:space="preserve">Engage with our community to promote better health and wellbeing </t>
  </si>
  <si>
    <t>507k</t>
  </si>
  <si>
    <t>448k</t>
  </si>
  <si>
    <t>388k</t>
  </si>
  <si>
    <t xml:space="preserve">$ equivalent </t>
  </si>
  <si>
    <r>
      <rPr>
        <vertAlign val="superscript"/>
        <sz val="8"/>
        <rFont val="Euclid Circular A"/>
        <family val="2"/>
        <scheme val="minor"/>
      </rPr>
      <t>1</t>
    </r>
    <r>
      <rPr>
        <sz val="8"/>
        <rFont val="Euclid Circular A"/>
        <family val="2"/>
        <scheme val="minor"/>
      </rPr>
      <t xml:space="preserve"> FY26 data excludes Better Medical employees.</t>
    </r>
  </si>
  <si>
    <t xml:space="preserve">Workplace giving donations </t>
  </si>
  <si>
    <t xml:space="preserve">Donations to Lifeblood </t>
  </si>
  <si>
    <t>Environmental health and climate change</t>
  </si>
  <si>
    <t xml:space="preserve">Category name and scope </t>
  </si>
  <si>
    <t>Category</t>
  </si>
  <si>
    <t>Scope 1 (gross)</t>
  </si>
  <si>
    <t xml:space="preserve">Scope 2 </t>
  </si>
  <si>
    <t>Scope 2 (market-based)</t>
  </si>
  <si>
    <t>Scope 2 (location-based)</t>
  </si>
  <si>
    <t>Purchased goods &amp; services</t>
  </si>
  <si>
    <t>Category 1</t>
  </si>
  <si>
    <t>Capital goods</t>
  </si>
  <si>
    <t>Category 2</t>
  </si>
  <si>
    <t>Fuel &amp; energy related activities</t>
  </si>
  <si>
    <t>Category 3</t>
  </si>
  <si>
    <t>Upstream transportation &amp; distribution</t>
  </si>
  <si>
    <t>Category 4</t>
  </si>
  <si>
    <t>Waste generated in operations</t>
  </si>
  <si>
    <t>Category 5</t>
  </si>
  <si>
    <t>Business travel</t>
  </si>
  <si>
    <t>Category 6</t>
  </si>
  <si>
    <t>Employee commuting</t>
  </si>
  <si>
    <t>Category 7</t>
  </si>
  <si>
    <t>Upstream leased assets</t>
  </si>
  <si>
    <t>Category 8</t>
  </si>
  <si>
    <t>Downstream transportation &amp; distribution</t>
  </si>
  <si>
    <t>Category 9</t>
  </si>
  <si>
    <t>Downstream leased assets</t>
  </si>
  <si>
    <t>Category 13</t>
  </si>
  <si>
    <t>Electricity (MWh)</t>
  </si>
  <si>
    <t>Waste (tonnes)</t>
  </si>
  <si>
    <t xml:space="preserve">- Recycled (tonnes) </t>
  </si>
  <si>
    <t xml:space="preserve">- Landfill (tonnes) </t>
  </si>
  <si>
    <t>Water (ML)</t>
  </si>
  <si>
    <t>Working from home (hours)</t>
  </si>
  <si>
    <t>Footnotes, assumptions, and methodologies.</t>
  </si>
  <si>
    <t xml:space="preserve">Measurement approach, inputs and assumptions for Scope 1 and Scope 2 GHG emissions </t>
  </si>
  <si>
    <r>
      <t xml:space="preserve">Total absolute gross location-based GHG emissions are the total GHG emissions produced by an entity across all scopes. Total market-based GHG emissions are the total GHG emissions produced by an entity across all scopes less verified removals or offsets such as renewable energy certificates. Our absolute gross location-based GHG emissions show the actual operational footprint and market-based emissions indicate progress towards our Net Zero Target.
The Group uses an operational control approach to emissions reporting, consistent with the Greenhouse Gas Protocol: A Corporate Accounting and Reporting Standard (2004). Under this approach, emissions are included where the Group has the authority to influence the operational activities at a location, and emissions reduction initiatives are implemented where operational control exists. During 2026 the Better Medical Group was acquired and incorporated into the Group’s gross emissions boundary. Scope 1 and Scope 2 emissions are calculated using emission factors from the National Greenhouse Accounts 2025. The accuracy of GHG emissions calculations is contingent upon the quality of data and the representativeness of the proxies used, and we are committed to continuously improving the accuracy of these metrics. We are investing in improving data collection and reporting systems, engaging with suppliers to obtain more precise data, and participating in industry initiatives to refine the methodologies for calculating value chain emissions.
</t>
    </r>
    <r>
      <rPr>
        <b/>
        <sz val="10"/>
        <color theme="1"/>
        <rFont val="Euclid Circular A"/>
        <family val="2"/>
        <scheme val="minor"/>
      </rPr>
      <t>Scope 1 gross GHG emissions:</t>
    </r>
    <r>
      <rPr>
        <sz val="10"/>
        <color theme="1"/>
        <rFont val="Euclid Circular A"/>
        <family val="2"/>
        <scheme val="minor"/>
      </rPr>
      <t xml:space="preserve"> Direct emissions, consisting primarily of emissions from the combustion of fuels directly released from activities the Group owns or controls, such as fuel consumption across vehicles, with a small amount of fugitive emissions from refrigerant leakages also contributing. Total fuel consumption is based on third-party records, including invoices. Where third party data is not available, estimates were developed using best-available information, including Australian National Greenhouse and Energy Reporting (NGER) accounts factors 2025, particularly for scoping refrigerant-related emissions.
</t>
    </r>
    <r>
      <rPr>
        <b/>
        <sz val="10"/>
        <color theme="1"/>
        <rFont val="Euclid Circular A"/>
        <family val="2"/>
        <scheme val="minor"/>
      </rPr>
      <t>Scope 2 GHG emissions:</t>
    </r>
    <r>
      <rPr>
        <sz val="10"/>
        <color theme="1"/>
        <rFont val="Euclid Circular A"/>
        <family val="2"/>
        <scheme val="minor"/>
      </rPr>
      <t xml:space="preserve"> Scope 2 emissions represent indirect emissions from purchased electricity consumed across the Group’s operations. Emissions are calculated in accordance with the GHG Protocol and the methodology outlined in the National Greenhouse Accounts Factors 2025 using both the location-based method (reflecting grid-average emission factors) and the market-based method (reflecting renewable electricity sourcing decisions). GHG emissions are calculated using emissions factors from the National Greenhouse Accounts 2025, consistent with the requirements of the Australian NGER methodology. Scope 2 emissions relate to electricity consumption across the Group’s operations. Scope 2 emissions include electricity that is directly procured and controlled within the Group’s tenancy spaces. For leased office environments where building services, including heating, ventilation and air conditioning systems, are controlled and operated by landlords, associated energy consumption is excluded from Scope 2. This approach reflects the Group’s lack of operational control over base building systems and aligns emissions reporting with operational responsibilities. Electricity consumption is measured using third-party data sources, including invoices, and where necessary supplemented by management estimates based on historical consumption patterns or comparable facilities on a per square metre basis. Electricity consumption for Myhealth and Better Medical sites is estimated based on actual invoice data from a representative sample of top-performing sites (top 10% by availability of verified data) over a 12- month period.
</t>
    </r>
    <r>
      <rPr>
        <b/>
        <sz val="10"/>
        <color theme="1"/>
        <rFont val="Euclid Circular A"/>
        <family val="2"/>
        <scheme val="minor"/>
      </rPr>
      <t>Market-based:</t>
    </r>
    <r>
      <rPr>
        <sz val="10"/>
        <color theme="1"/>
        <rFont val="Euclid Circular A"/>
        <family val="2"/>
        <scheme val="minor"/>
      </rPr>
      <t xml:space="preserve"> This Scope 2 emissions reporting incorporates GreenPower® purchases. Bundled instruments involve purchasing renewable electricity and certificates together (e.g. GreenPower®), while unbundled instruments involve separately acquiring decoupled GreenPower® to match electricity use. The Group’s primary reporting basis for Scope 2 (market-based) is applying a consolidated approach across all operations under its operational control and reflecting the use of GreenPower® for sites unable to directly transition to renewable electricity. This enables a unified Scope 2 (market-based) position for 2026.
</t>
    </r>
    <r>
      <rPr>
        <b/>
        <sz val="10"/>
        <color theme="1"/>
        <rFont val="Euclid Circular A"/>
        <family val="2"/>
        <scheme val="minor"/>
      </rPr>
      <t>Location-based</t>
    </r>
    <r>
      <rPr>
        <sz val="10"/>
        <color theme="1"/>
        <rFont val="Euclid Circular A"/>
        <family val="2"/>
        <scheme val="minor"/>
      </rPr>
      <t>: Scope 2 emissions under the location based method are calculated using the average emissions intensity of the electricity grids in the regions where electricity is consumed in accordance with the methodology outlined in the GHG Protocol and the Australian National Greenhouse Accounts Factors 2025.This approach reflects the underlying generation mix of each grid and does not take into account contractual instruments such as renewable energy purchases or certificates. Electricity consumption data is primarily based on third party records, supplemented by reasonable estimates where data is incomplete.</t>
    </r>
  </si>
  <si>
    <t xml:space="preserve">Measurement approach, inputs and assumptions for Scope 3 GHG emissions </t>
  </si>
  <si>
    <t>Ethical and responsible business and leadership in health</t>
  </si>
  <si>
    <t>Responsible decision making centred on customers and patients</t>
  </si>
  <si>
    <t>Support ethical decision making to improve resilience and impact of supply chains​</t>
  </si>
  <si>
    <t>Total spend ($)</t>
  </si>
  <si>
    <t>$2.6m</t>
  </si>
  <si>
    <t>$4.2m</t>
  </si>
  <si>
    <t>$4.4m</t>
  </si>
  <si>
    <t>Total political donations ($)</t>
  </si>
  <si>
    <r>
      <t>Employees who have completed compulsory compliance training</t>
    </r>
    <r>
      <rPr>
        <vertAlign val="superscript"/>
        <sz val="10"/>
        <color theme="0"/>
        <rFont val="Euclid Circular A"/>
        <family val="2"/>
        <scheme val="minor"/>
      </rPr>
      <t>1</t>
    </r>
  </si>
  <si>
    <t>Employees that have completed training (%)</t>
  </si>
  <si>
    <r>
      <rPr>
        <vertAlign val="superscript"/>
        <sz val="8"/>
        <rFont val="Euclid Circular A"/>
        <family val="2"/>
        <scheme val="minor"/>
      </rPr>
      <t xml:space="preserve">1 </t>
    </r>
    <r>
      <rPr>
        <sz val="8"/>
        <rFont val="Euclid Circular A"/>
        <family val="2"/>
        <scheme val="minor"/>
      </rPr>
      <t xml:space="preserve">Excludes suspended, casual and contingent workers.
</t>
    </r>
    <r>
      <rPr>
        <vertAlign val="superscript"/>
        <sz val="8"/>
        <rFont val="Euclid Circular A"/>
        <family val="2"/>
        <scheme val="minor"/>
      </rPr>
      <t xml:space="preserve">2 </t>
    </r>
    <r>
      <rPr>
        <sz val="8"/>
        <rFont val="Euclid Circular A"/>
        <family val="2"/>
        <scheme val="minor"/>
      </rPr>
      <t>FY26 data excludes Better Medical employees.</t>
    </r>
  </si>
  <si>
    <t xml:space="preserve">Consequence management </t>
  </si>
  <si>
    <t xml:space="preserve">Incidents reported internally </t>
  </si>
  <si>
    <t xml:space="preserve">Bullying </t>
  </si>
  <si>
    <t xml:space="preserve">Inappropriate behaviour </t>
  </si>
  <si>
    <t>Misconduct</t>
  </si>
  <si>
    <t xml:space="preserve">Discrimination </t>
  </si>
  <si>
    <t>Fraud</t>
  </si>
  <si>
    <t>Harassment</t>
  </si>
  <si>
    <t xml:space="preserve">Sexual harassment </t>
  </si>
  <si>
    <r>
      <t>Victimisation</t>
    </r>
    <r>
      <rPr>
        <vertAlign val="superscript"/>
        <sz val="10"/>
        <rFont val="Euclid Circular A"/>
        <family val="2"/>
        <scheme val="minor"/>
      </rPr>
      <t>1</t>
    </r>
  </si>
  <si>
    <r>
      <t>Other</t>
    </r>
    <r>
      <rPr>
        <vertAlign val="superscript"/>
        <sz val="10"/>
        <rFont val="Euclid Circular A"/>
        <family val="2"/>
        <scheme val="minor"/>
      </rPr>
      <t>2</t>
    </r>
  </si>
  <si>
    <t>Incidents substantiated</t>
  </si>
  <si>
    <t xml:space="preserve">Outcome </t>
  </si>
  <si>
    <t>Warning</t>
  </si>
  <si>
    <t>Final warning</t>
  </si>
  <si>
    <t xml:space="preserve">Termination </t>
  </si>
  <si>
    <t xml:space="preserve">Resignation </t>
  </si>
  <si>
    <r>
      <t>Other</t>
    </r>
    <r>
      <rPr>
        <vertAlign val="superscript"/>
        <sz val="10"/>
        <rFont val="Euclid Circular A"/>
        <family val="2"/>
        <scheme val="minor"/>
      </rPr>
      <t>3</t>
    </r>
  </si>
  <si>
    <t xml:space="preserve">Contacts to our whistleblower hotline </t>
  </si>
  <si>
    <t>Responsible use and protection of customer data</t>
  </si>
  <si>
    <t xml:space="preserve">Information security and data breaches </t>
  </si>
  <si>
    <t>FY26 Reporting criteria or definition</t>
  </si>
  <si>
    <t>Number of employees who self-identified as Aboriginal and Torres Strait Islander via Medibank's employee engagement survey as a percentage of total respondents to the survey.</t>
  </si>
  <si>
    <t>Aboriginal and Torres Strait Islander procurement spend</t>
  </si>
  <si>
    <t>Spend incurred refers to the amounts payable on vendor invoices that have been approved for payment during the reporting period.</t>
  </si>
  <si>
    <t xml:space="preserve"> ahm</t>
  </si>
  <si>
    <r>
      <t>Australian Health Management Group Pty Ltd (ACN 96 003 683 298</t>
    </r>
    <r>
      <rPr>
        <sz val="12"/>
        <color theme="1"/>
        <rFont val="Euclid Circular A"/>
        <family val="2"/>
        <scheme val="minor"/>
      </rPr>
      <t>​).</t>
    </r>
  </si>
  <si>
    <t>A business of Medibank Health Solutions Pty Ltd (ACN 078 934 791).</t>
  </si>
  <si>
    <t>Amplar Health Home Hospital (AHHH)</t>
  </si>
  <si>
    <t>Amplar Health Home Hospital Pty Ltd (ACN 644 702 081).</t>
  </si>
  <si>
    <t xml:space="preserve">Better Medical </t>
  </si>
  <si>
    <t>Climate change</t>
  </si>
  <si>
    <t>Long-term shifts in climate and weather patterns, including rising  temperatures driven and amplified by human activities primarily through burning fossil fuels that release heat-trapping gases. Shifts can also be from natural causes such as volcanic eruptions and changes in the sun’s activities.</t>
  </si>
  <si>
    <t>Employees</t>
  </si>
  <si>
    <t>Permanent, fixed-term and casual employees of the Medibank Group as at the end of the reporting period.</t>
  </si>
  <si>
    <t>The number of employees who took approved paid and/or unpaid parental leave during the reporting period.</t>
  </si>
  <si>
    <t>Number of employees who self-identified as having a disability or accessibility requirement via Medibank's employee engagement survey as a percentage of total respondents to the survey.</t>
  </si>
  <si>
    <t xml:space="preserve">Medibank’s gender pay equity analysis represents the difference between what women and men are paid relative to what the market pays for comparable roles (market reference). The total fixed remuneration (base salary + superannuation) for each employee was compared to the market reference for their respective position to determine actual pay as a percentage of market reference (compa-ratio). Compa-ratios are averaged for male and female employees and compared to determine the gender pay equity percentage. A positive number indicates that women are paid higher than men relative to the market reference and vice versa.  
Market data was sourced from the Mercer Total Remuneration Survey (Australia) October 2025, Aon/Radford April 2026 Survey, EY April 2026 Executive Survey,  tailored remuneration benchmarking reports and relevant state and federal awards.
Medibank’s gender pay equity calculation has been based on permanent and fixed-term employees of the Medibank Group as at 30 June 2026, where a relevant market reference for the role of the employee was available. 95% of positions held by permanent and fixed employees were able to be benchmarked against a market reference. Data excludes non-executive directors, casual employees and employees who have not responded with a defined gender.  </t>
  </si>
  <si>
    <t>Gender pay gap</t>
  </si>
  <si>
    <t>Medibank's gender pay gap by employee group is calculated based on total earnings as per WGEA methodology. Total earnings correspond to annualised remuneration for the reporting period including fixed and variable remuneration, penalties, and overtime.
The gender pay gap, as defined by WGEA, is the difference between the average earnings for men and women, expressed as a percentage of men's average earnings, within each band of Medibank's job banding framework. A positive number reflects a gap in favour of males.
Medibank’s gender pay gap analysis is based on total earnings for permanent, fixed-term and casual employees for the period between 1 April 2025 and 31 March 2026 (WGEA reporting period) excluding the CEO, non-executive directors and employees who have not responded with a defined gender.</t>
  </si>
  <si>
    <t xml:space="preserve">Lost time injury  </t>
  </si>
  <si>
    <t>Lost time injury frequency rate (LTIFR)</t>
  </si>
  <si>
    <t xml:space="preserve">Material topics </t>
  </si>
  <si>
    <t xml:space="preserve">The sustainability issues that our customers, people, community, shareholders and regulators believe are most important for Medibank to address. </t>
  </si>
  <si>
    <t>Medibank Group</t>
  </si>
  <si>
    <t>Medibank Private Limited (ACN 080 890 259) and its wholly owned subsidiaries.</t>
  </si>
  <si>
    <t>Medinet</t>
  </si>
  <si>
    <t>Medinet Australia Pty Ltd (ACN 610 094 712).</t>
  </si>
  <si>
    <t>Myhealth</t>
  </si>
  <si>
    <t>Myhealth Medical Holdings Pty Limited (ACN 611 390 688) and its subsidiaries.</t>
  </si>
  <si>
    <t>Scope 3 greenhouse gas emissions</t>
  </si>
  <si>
    <t>194k</t>
  </si>
  <si>
    <t>177k</t>
  </si>
  <si>
    <r>
      <t xml:space="preserve">1 </t>
    </r>
    <r>
      <rPr>
        <sz val="8"/>
        <rFont val="Euclid Circular A"/>
        <family val="2"/>
        <scheme val="minor"/>
      </rPr>
      <t>New metric introduced in FY25.</t>
    </r>
  </si>
  <si>
    <t>Average jNPS</t>
  </si>
  <si>
    <r>
      <t>Employee Net Promoter Score (eNPS)</t>
    </r>
    <r>
      <rPr>
        <vertAlign val="superscript"/>
        <sz val="10"/>
        <color theme="0"/>
        <rFont val="Euclid Circular A"/>
        <family val="2"/>
        <scheme val="minor"/>
      </rPr>
      <t>1</t>
    </r>
  </si>
  <si>
    <t>A measure of the likelihood of an existing customer to recommend the brand immediately following the resolution of their customer journey.</t>
  </si>
  <si>
    <t>Journey Net Promoter Score (jNPS)</t>
  </si>
  <si>
    <t>270k</t>
  </si>
  <si>
    <t>1.6m</t>
  </si>
  <si>
    <r>
      <t>Members' Choice Network savings</t>
    </r>
    <r>
      <rPr>
        <vertAlign val="superscript"/>
        <sz val="10"/>
        <color theme="0"/>
        <rFont val="Euclid Circular A"/>
        <family val="2"/>
        <scheme val="minor"/>
      </rPr>
      <t>1</t>
    </r>
  </si>
  <si>
    <r>
      <rPr>
        <vertAlign val="superscript"/>
        <sz val="8"/>
        <rFont val="Euclid Circular A"/>
        <family val="2"/>
        <scheme val="minor"/>
      </rPr>
      <t xml:space="preserve">1 </t>
    </r>
    <r>
      <rPr>
        <sz val="8"/>
        <rFont val="Euclid Circular A"/>
        <family val="2"/>
        <scheme val="minor"/>
      </rPr>
      <t xml:space="preserve">Self-paced digital health programs supporting prevention, recovery, and wellbeing across physical, mental, and chronic health needs.
</t>
    </r>
    <r>
      <rPr>
        <vertAlign val="superscript"/>
        <sz val="8"/>
        <rFont val="Euclid Circular A"/>
        <family val="2"/>
        <scheme val="minor"/>
      </rPr>
      <t>2</t>
    </r>
    <r>
      <rPr>
        <sz val="8"/>
        <rFont val="Euclid Circular A"/>
        <family val="2"/>
        <scheme val="minor"/>
      </rPr>
      <t xml:space="preserve"> New metric introduced in FY25.</t>
    </r>
  </si>
  <si>
    <r>
      <t>Customer satisfaction: Average blended Journey Net Promoter Score (jNPS)</t>
    </r>
    <r>
      <rPr>
        <vertAlign val="superscript"/>
        <sz val="10"/>
        <color theme="0"/>
        <rFont val="Euclid Circular A"/>
        <family val="2"/>
        <scheme val="minor"/>
      </rPr>
      <t>1</t>
    </r>
  </si>
  <si>
    <t>36k enrolments in clinician-guided prevention services</t>
  </si>
  <si>
    <t>416 companies Medibank has supported with health and wellbeing services</t>
  </si>
  <si>
    <t>30</t>
  </si>
  <si>
    <t>26</t>
  </si>
  <si>
    <t>39</t>
  </si>
  <si>
    <t>38</t>
  </si>
  <si>
    <t>37.5</t>
  </si>
  <si>
    <t>Metric/Term</t>
  </si>
  <si>
    <r>
      <rPr>
        <vertAlign val="superscript"/>
        <sz val="8"/>
        <rFont val="Euclid Circular A"/>
        <family val="2"/>
        <scheme val="minor"/>
      </rPr>
      <t xml:space="preserve">1 </t>
    </r>
    <r>
      <rPr>
        <sz val="8"/>
        <rFont val="Euclid Circular A"/>
        <family val="2"/>
        <scheme val="minor"/>
      </rPr>
      <t xml:space="preserve">A measure of average blended jNPS for Medibank and ahm.
</t>
    </r>
    <r>
      <rPr>
        <vertAlign val="superscript"/>
        <sz val="8"/>
        <rFont val="Euclid Circular A"/>
        <family val="2"/>
        <scheme val="minor"/>
      </rPr>
      <t>2</t>
    </r>
    <r>
      <rPr>
        <sz val="8"/>
        <rFont val="Euclid Circular A"/>
        <family val="2"/>
        <scheme val="minor"/>
      </rPr>
      <t xml:space="preserve"> New metric introduced in FY26. </t>
    </r>
  </si>
  <si>
    <t>The average employee net promoter score (eNPS) across two surveys conducted in FY26 (November and June). Employees respond to the question “How likely is it you would recommend our organisation’s health services, programs or insurance products to friends and family?” on a scale from 0-10. eNPS is determined by deducting the % of employees who are “detractors” (scoring 6 or less) from the % of employees who are “promoters” (scoring 9 or 10). Reported result is the average across the two surveys in November 2025 and June 2026.</t>
  </si>
  <si>
    <r>
      <t>23.9%</t>
    </r>
    <r>
      <rPr>
        <vertAlign val="superscript"/>
        <sz val="10"/>
        <rFont val="Euclid Circular A"/>
        <family val="2"/>
        <scheme val="minor"/>
      </rPr>
      <t>2</t>
    </r>
  </si>
  <si>
    <t>$4.1m</t>
  </si>
  <si>
    <t>$2.8m</t>
  </si>
  <si>
    <t>$3.3m</t>
  </si>
  <si>
    <r>
      <rPr>
        <vertAlign val="superscript"/>
        <sz val="8"/>
        <rFont val="Euclid Circular A"/>
        <family val="2"/>
        <scheme val="minor"/>
      </rPr>
      <t>1</t>
    </r>
    <r>
      <rPr>
        <sz val="8"/>
        <rFont val="Euclid Circular A"/>
        <family val="2"/>
        <scheme val="minor"/>
      </rPr>
      <t xml:space="preserve"> Cultural awareness training includes seminars and events such as Moving Forward Together Through Reconciliation, January 26, Yarn and Yidaki and Everyday Respect.
</t>
    </r>
    <r>
      <rPr>
        <vertAlign val="superscript"/>
        <sz val="8"/>
        <rFont val="Euclid Circular A"/>
        <family val="2"/>
        <scheme val="minor"/>
      </rPr>
      <t>2</t>
    </r>
    <r>
      <rPr>
        <sz val="8"/>
        <rFont val="Euclid Circular A"/>
        <family val="2"/>
        <scheme val="minor"/>
      </rPr>
      <t xml:space="preserve"> Disability awareness training includes seminars and events such as Exploring Disability, Foundations of Equity and Access, Exploring Neurodiversity, IDPwD Hackathon, and Sunflower training. 
</t>
    </r>
    <r>
      <rPr>
        <vertAlign val="superscript"/>
        <sz val="8"/>
        <rFont val="Euclid Circular A"/>
        <family val="2"/>
        <scheme val="minor"/>
      </rPr>
      <t>3</t>
    </r>
    <r>
      <rPr>
        <sz val="8"/>
        <rFont val="Euclid Circular A"/>
        <family val="2"/>
        <scheme val="minor"/>
      </rPr>
      <t xml:space="preserve"> FY26 data excludes Better Medical employees.
</t>
    </r>
    <r>
      <rPr>
        <vertAlign val="superscript"/>
        <sz val="8"/>
        <rFont val="Euclid Circular A"/>
        <family val="2"/>
        <scheme val="minor"/>
      </rPr>
      <t xml:space="preserve">4 </t>
    </r>
    <r>
      <rPr>
        <sz val="8"/>
        <rFont val="Euclid Circular A"/>
        <family val="2"/>
        <scheme val="minor"/>
      </rPr>
      <t>FY25 data excludes AHHH employees.</t>
    </r>
  </si>
  <si>
    <t>Employee Net Promoter Score (eNPS) – products and services</t>
  </si>
  <si>
    <t>Employee Net Promoter Score (eNPS) – place to work</t>
  </si>
  <si>
    <t>Submitted Medibank’s first Federal pre-budget submission to reimagine primary care</t>
  </si>
  <si>
    <t xml:space="preserve">$930k total allocated to research by the Medibank Better Health Research Hub </t>
  </si>
  <si>
    <t xml:space="preserve">Medibank acknowledges Aboriginal and Torres Strait Islander peoples as the First Peoples of this nation. We proudly recognise Elders past and present as the Traditional Owners and Custodians of the lands on which we work and live.
We’re committed to supporting self-determination and envision a future where all Australians embrace Aboriginal and Torres Strait Islander histories, cultures and rights as a central part of our national identity. </t>
  </si>
  <si>
    <r>
      <t xml:space="preserve">Environmental health and climate change
</t>
    </r>
    <r>
      <rPr>
        <sz val="12"/>
        <rFont val="Euclid Circular A"/>
        <family val="2"/>
        <scheme val="minor"/>
      </rPr>
      <t>Understand and address climate change as it impacts the health sector and reduce our impact on the environment</t>
    </r>
  </si>
  <si>
    <t>10th Tax Report released</t>
  </si>
  <si>
    <r>
      <rPr>
        <vertAlign val="superscript"/>
        <sz val="8"/>
        <rFont val="Euclid Circular A"/>
        <family val="2"/>
        <scheme val="minor"/>
      </rPr>
      <t xml:space="preserve">1 </t>
    </r>
    <r>
      <rPr>
        <sz val="8"/>
        <rFont val="Euclid Circular A"/>
        <family val="2"/>
        <scheme val="minor"/>
      </rPr>
      <t xml:space="preserve">Cost savings across dental, optical and other health services. Savings are calculated by comparing out-of-pocket costs for customers using Members’ Choice and Members’ Choice Advantage networks versus non-network providers.
</t>
    </r>
    <r>
      <rPr>
        <vertAlign val="superscript"/>
        <sz val="8"/>
        <rFont val="Euclid Circular A"/>
        <family val="2"/>
        <scheme val="minor"/>
      </rPr>
      <t>2</t>
    </r>
    <r>
      <rPr>
        <sz val="8"/>
        <rFont val="Euclid Circular A"/>
        <family val="2"/>
        <scheme val="minor"/>
      </rPr>
      <t xml:space="preserve"> New metric introduced in FY26. In FY24 and FY25, Medibank reported out-of-pocket costs saved by customers through Member's Choice Advantage network which only included cost savings across dental and optical services.</t>
    </r>
  </si>
  <si>
    <r>
      <t>FY24</t>
    </r>
    <r>
      <rPr>
        <b/>
        <vertAlign val="superscript"/>
        <sz val="10"/>
        <rFont val="Euclid Circular A"/>
        <family val="2"/>
        <scheme val="minor"/>
      </rPr>
      <t>2</t>
    </r>
  </si>
  <si>
    <t>Members' Choice networks Enhanced networks of ancillary providers where customers can enjoy better value on eligible extras services. Includes dental and optical providers, physiotherapy, chiropractic, podiatry, acupuncture and remedial massage</t>
  </si>
  <si>
    <r>
      <t>Out-of-pocket costs through the No Gap network savings</t>
    </r>
    <r>
      <rPr>
        <vertAlign val="superscript"/>
        <sz val="10"/>
        <color theme="0"/>
        <rFont val="Euclid Circular A"/>
        <family val="2"/>
        <scheme val="minor"/>
      </rPr>
      <t>1</t>
    </r>
  </si>
  <si>
    <r>
      <rPr>
        <vertAlign val="superscript"/>
        <sz val="8"/>
        <rFont val="Euclid Circular A"/>
        <family val="2"/>
        <scheme val="minor"/>
      </rPr>
      <t xml:space="preserve">1 </t>
    </r>
    <r>
      <rPr>
        <sz val="8"/>
        <rFont val="Euclid Circular A"/>
        <family val="2"/>
        <scheme val="minor"/>
      </rPr>
      <t xml:space="preserve">Cost savings across the entire No Gap network. 
</t>
    </r>
    <r>
      <rPr>
        <vertAlign val="superscript"/>
        <sz val="8"/>
        <rFont val="Euclid Circular A"/>
        <family val="2"/>
        <scheme val="minor"/>
      </rPr>
      <t>2</t>
    </r>
    <r>
      <rPr>
        <sz val="8"/>
        <rFont val="Euclid Circular A"/>
        <family val="2"/>
        <scheme val="minor"/>
      </rPr>
      <t xml:space="preserve"> New metric introduced in FY26. In FY24 and FY25, Medibank reported out-of-pocket costs saved by customers through the No Gap joint replacement program only.</t>
    </r>
  </si>
  <si>
    <t>Medibank and ahm complaints (#)</t>
  </si>
  <si>
    <t>Industry complaints (#)</t>
  </si>
  <si>
    <t>Medibank and ahm of industry complaints (%)</t>
  </si>
  <si>
    <r>
      <rPr>
        <vertAlign val="superscript"/>
        <sz val="8"/>
        <color rgb="FF000000"/>
        <rFont val="Euclid Circular A"/>
        <family val="2"/>
        <scheme val="minor"/>
      </rPr>
      <t>1</t>
    </r>
    <r>
      <rPr>
        <sz val="8"/>
        <color rgb="FF000000"/>
        <rFont val="Euclid Circular A"/>
        <family val="2"/>
        <scheme val="minor"/>
      </rPr>
      <t xml:space="preserve"> Source - APRA, quarterly private health insurance statistics to March 2026.</t>
    </r>
  </si>
  <si>
    <r>
      <t>26.3%</t>
    </r>
    <r>
      <rPr>
        <vertAlign val="superscript"/>
        <sz val="10"/>
        <rFont val="Euclid Circular A"/>
        <family val="2"/>
        <scheme val="minor"/>
      </rPr>
      <t>1</t>
    </r>
  </si>
  <si>
    <t>Resident private health insurance (PHI) market share</t>
  </si>
  <si>
    <t>Market share (%)</t>
  </si>
  <si>
    <r>
      <rPr>
        <vertAlign val="superscript"/>
        <sz val="8"/>
        <color rgb="FF000000"/>
        <rFont val="Euclid Circular A"/>
        <family val="2"/>
        <scheme val="minor"/>
      </rPr>
      <t>1</t>
    </r>
    <r>
      <rPr>
        <sz val="8"/>
        <color rgb="FF000000"/>
        <rFont val="Euclid Circular A"/>
        <family val="2"/>
        <scheme val="minor"/>
      </rPr>
      <t xml:space="preserve"> FY26 results based on Quarterly Update data published by Commonwealth Ombudsman for Q1 and Q2, and unaudited data for Q3 and April 2026. May 26 and June 26 data not available at time of publication.
</t>
    </r>
    <r>
      <rPr>
        <vertAlign val="superscript"/>
        <sz val="8"/>
        <color rgb="FF000000"/>
        <rFont val="Euclid Circular A"/>
        <family val="2"/>
        <scheme val="minor"/>
      </rPr>
      <t>2</t>
    </r>
    <r>
      <rPr>
        <sz val="8"/>
        <color rgb="FF000000"/>
        <rFont val="Euclid Circular A"/>
        <family val="2"/>
        <scheme val="minor"/>
      </rPr>
      <t xml:space="preserve"> FY25 % share of industry complaints figure updated following the publication of the Commonwealth Ombudsman’s State of the Health Funds Report 2024-25. 
</t>
    </r>
    <r>
      <rPr>
        <vertAlign val="superscript"/>
        <sz val="8"/>
        <color rgb="FF000000"/>
        <rFont val="Euclid Circular A"/>
        <family val="2"/>
        <scheme val="minor"/>
      </rPr>
      <t>3</t>
    </r>
    <r>
      <rPr>
        <sz val="8"/>
        <color rgb="FF000000"/>
        <rFont val="Euclid Circular A"/>
        <family val="2"/>
        <scheme val="minor"/>
      </rPr>
      <t xml:space="preserve"> The industry complaints was partly driven by customer service problems experienced by another fund resulting from a computer system upgrade.</t>
    </r>
  </si>
  <si>
    <t>1m</t>
  </si>
  <si>
    <t>Visits (#)</t>
  </si>
  <si>
    <t>Members' Choice networks</t>
  </si>
  <si>
    <t>Participants (#)</t>
  </si>
  <si>
    <t>Companies (#)</t>
  </si>
  <si>
    <t>Days (#)</t>
  </si>
  <si>
    <t>Hospital bed days saved through homecare</t>
  </si>
  <si>
    <t>Products and services</t>
  </si>
  <si>
    <t>30.5</t>
  </si>
  <si>
    <t>The average employee net promoter score (eNPS) across two surveys conducted in FY26 (November and June). Employees respond to the question “How likely is it you would recommend our organisation as a place to work?” on a scale from 0-10. eNPS is determined by deducting the % of employees who are “detractors” (scoring 6 or less) from the % of employees who are “promoters” (scoring 9 or 10). Reported result is the average across the two surveys in November 2025 and June 2026.</t>
  </si>
  <si>
    <t>Employees who disclose as Aboriginal and/or Torres Strait Islander (#)</t>
  </si>
  <si>
    <t>Survey responses that disclose as Aboriginal and/or Torres Strait Islander (%)</t>
  </si>
  <si>
    <t>Employees who disclose as a person with disability (#)</t>
  </si>
  <si>
    <r>
      <rPr>
        <vertAlign val="superscript"/>
        <sz val="8"/>
        <rFont val="Euclid Circular A"/>
        <family val="2"/>
        <scheme val="minor"/>
      </rPr>
      <t xml:space="preserve">1 </t>
    </r>
    <r>
      <rPr>
        <sz val="8"/>
        <rFont val="Euclid Circular A"/>
        <family val="2"/>
        <scheme val="minor"/>
      </rPr>
      <t>Based on FY26 employee engagement survey response rate of</t>
    </r>
    <r>
      <rPr>
        <vertAlign val="superscript"/>
        <sz val="8"/>
        <rFont val="Euclid Circular A"/>
        <family val="2"/>
        <scheme val="minor"/>
      </rPr>
      <t xml:space="preserve"> </t>
    </r>
    <r>
      <rPr>
        <sz val="8"/>
        <rFont val="Euclid Circular A"/>
        <family val="2"/>
        <scheme val="minor"/>
      </rPr>
      <t>74% from 4,130 employees invited to participate. This data excludes Better Medical employees.</t>
    </r>
    <r>
      <rPr>
        <vertAlign val="superscript"/>
        <sz val="8"/>
        <rFont val="Euclid Circular A"/>
        <family val="2"/>
        <scheme val="minor"/>
      </rPr>
      <t xml:space="preserve">
2 </t>
    </r>
    <r>
      <rPr>
        <sz val="8"/>
        <rFont val="Euclid Circular A"/>
        <family val="2"/>
        <scheme val="minor"/>
      </rPr>
      <t xml:space="preserve">Based on FY25 employee engagement survey response rate of 78% from 3,746 employees invited to participate. This data excludes AHHH employees.
</t>
    </r>
    <r>
      <rPr>
        <vertAlign val="superscript"/>
        <sz val="8"/>
        <rFont val="Euclid Circular A"/>
        <family val="2"/>
        <scheme val="minor"/>
      </rPr>
      <t>3</t>
    </r>
    <r>
      <rPr>
        <sz val="8"/>
        <rFont val="Euclid Circular A"/>
        <family val="2"/>
        <scheme val="minor"/>
      </rPr>
      <t xml:space="preserve"> Based on FY24 employee engagement survey response rate of 79% from 3,371 employees invited to participate.</t>
    </r>
  </si>
  <si>
    <t>Survey responses that disclose as a person with disability (%)</t>
  </si>
  <si>
    <t>United Kingdom/Ireland</t>
  </si>
  <si>
    <t>African/Middle Eastern</t>
  </si>
  <si>
    <t>Employees that have completed Inclusion@Medibank program (#)</t>
  </si>
  <si>
    <t>Absenteeism (%)</t>
  </si>
  <si>
    <r>
      <rPr>
        <vertAlign val="superscript"/>
        <sz val="8"/>
        <rFont val="Euclid Circular A"/>
        <family val="2"/>
        <scheme val="minor"/>
      </rPr>
      <t>1</t>
    </r>
    <r>
      <rPr>
        <sz val="8"/>
        <rFont val="Euclid Circular A"/>
        <family val="2"/>
        <scheme val="minor"/>
      </rPr>
      <t xml:space="preserve"> Number of employees who left Medibank (voluntarily, involuntarily, or total) as a percentage of the average permanent and fixed term headcount for each respective year (casual employees are not included). Turnover figures for gender represent a percentage of each category. 
</t>
    </r>
    <r>
      <rPr>
        <vertAlign val="superscript"/>
        <sz val="8"/>
        <rFont val="Euclid Circular A"/>
        <family val="2"/>
        <scheme val="minor"/>
      </rPr>
      <t>2</t>
    </r>
    <r>
      <rPr>
        <sz val="8"/>
        <rFont val="Euclid Circular A"/>
        <family val="2"/>
        <scheme val="minor"/>
      </rPr>
      <t xml:space="preserve"> FY26 data excludes AHHH and Better Medical employees.
</t>
    </r>
    <r>
      <rPr>
        <vertAlign val="superscript"/>
        <sz val="8"/>
        <rFont val="Euclid Circular A"/>
        <family val="2"/>
        <scheme val="minor"/>
      </rPr>
      <t>3</t>
    </r>
    <r>
      <rPr>
        <sz val="8"/>
        <rFont val="Euclid Circular A"/>
        <family val="2"/>
        <scheme val="minor"/>
      </rPr>
      <t xml:space="preserve"> FY25 data excludes AHHH employees.</t>
    </r>
  </si>
  <si>
    <r>
      <rPr>
        <vertAlign val="superscript"/>
        <sz val="8"/>
        <rFont val="Euclid Circular A"/>
        <family val="2"/>
        <scheme val="minor"/>
      </rPr>
      <t>1</t>
    </r>
    <r>
      <rPr>
        <sz val="8"/>
        <rFont val="Euclid Circular A"/>
        <family val="2"/>
        <scheme val="minor"/>
      </rPr>
      <t xml:space="preserve"> 2026 data excludes AHHH and Better Medical employees.
</t>
    </r>
    <r>
      <rPr>
        <vertAlign val="superscript"/>
        <sz val="8"/>
        <rFont val="Euclid Circular A"/>
        <family val="2"/>
        <scheme val="minor"/>
      </rPr>
      <t>2</t>
    </r>
    <r>
      <rPr>
        <sz val="8"/>
        <rFont val="Euclid Circular A"/>
        <family val="2"/>
        <scheme val="minor"/>
      </rPr>
      <t xml:space="preserve"> 2025 data excludes AHHH employees.</t>
    </r>
  </si>
  <si>
    <t>Gender pay equity - as at 30 June</t>
  </si>
  <si>
    <t>Out-of-pocket costs through the No Gap network savings</t>
  </si>
  <si>
    <t>Medibank assisted service enquiries resolved through messaging</t>
  </si>
  <si>
    <t xml:space="preserve">Medibank assisted service enquiries resolved through messaging </t>
  </si>
  <si>
    <t>Employees who took parental leave (#)</t>
  </si>
  <si>
    <t>Employees who returned to work after parental leave (#)</t>
  </si>
  <si>
    <t xml:space="preserve">Covered by EA </t>
  </si>
  <si>
    <t>Parental leave retention rate 12 months after return (%)</t>
  </si>
  <si>
    <r>
      <t>Parental leave taken by men</t>
    </r>
    <r>
      <rPr>
        <vertAlign val="superscript"/>
        <sz val="10"/>
        <color theme="0"/>
        <rFont val="Euclid Circular A"/>
        <family val="2"/>
        <scheme val="minor"/>
      </rPr>
      <t>1</t>
    </r>
  </si>
  <si>
    <r>
      <rPr>
        <vertAlign val="superscript"/>
        <sz val="8"/>
        <rFont val="Euclid Circular A"/>
        <family val="2"/>
        <scheme val="minor"/>
      </rPr>
      <t xml:space="preserve">1 </t>
    </r>
    <r>
      <rPr>
        <sz val="8"/>
        <rFont val="Euclid Circular A"/>
        <family val="2"/>
        <scheme val="minor"/>
      </rPr>
      <t xml:space="preserve">Parental leave taken by men is calculated as the number of males who were on parental leave in a year, divided by the total number of employees on parental leave in that same year.
</t>
    </r>
    <r>
      <rPr>
        <vertAlign val="superscript"/>
        <sz val="8"/>
        <rFont val="Euclid Circular A"/>
        <family val="2"/>
        <scheme val="minor"/>
      </rPr>
      <t>2</t>
    </r>
    <r>
      <rPr>
        <sz val="8"/>
        <rFont val="Euclid Circular A"/>
        <family val="2"/>
        <scheme val="minor"/>
      </rPr>
      <t xml:space="preserve"> FY26 data excludes AHHH and Better Medical employees.
</t>
    </r>
    <r>
      <rPr>
        <vertAlign val="superscript"/>
        <sz val="8"/>
        <rFont val="Euclid Circular A"/>
        <family val="2"/>
        <scheme val="minor"/>
      </rPr>
      <t>3</t>
    </r>
    <r>
      <rPr>
        <sz val="8"/>
        <rFont val="Euclid Circular A"/>
        <family val="2"/>
        <scheme val="minor"/>
      </rPr>
      <t xml:space="preserve"> FY25 data excludes AHHH employees.</t>
    </r>
  </si>
  <si>
    <t>General Practitioner (GP) consults</t>
  </si>
  <si>
    <t>1.6m total virtual health interactions (Amplar Health network)</t>
  </si>
  <si>
    <t>Virtual health interactions</t>
  </si>
  <si>
    <t xml:space="preserve">Amount allocated to research by Medibank Better Health Research Hub </t>
  </si>
  <si>
    <t>Total invested ($)</t>
  </si>
  <si>
    <t>Community health and wellbeing (%)</t>
  </si>
  <si>
    <t>Loneliness and social connection (%)</t>
  </si>
  <si>
    <t>Mental health (%)</t>
  </si>
  <si>
    <t>Environmental health (%)</t>
  </si>
  <si>
    <t>Total (%)</t>
  </si>
  <si>
    <t>Total unique parkrun participants (#)</t>
  </si>
  <si>
    <r>
      <t>Responsible and ethical use of artificial intelligence (AI) that supports exploration of its capabilities to enable our people to better the customer experience</t>
    </r>
    <r>
      <rPr>
        <b/>
        <vertAlign val="superscript"/>
        <sz val="10"/>
        <color theme="0"/>
        <rFont val="Euclid Circular A"/>
        <family val="2"/>
        <scheme val="minor"/>
      </rPr>
      <t>1</t>
    </r>
  </si>
  <si>
    <r>
      <rPr>
        <vertAlign val="superscript"/>
        <sz val="8"/>
        <rFont val="Euclid Circular A"/>
        <family val="2"/>
        <scheme val="minor"/>
      </rPr>
      <t xml:space="preserve">1 </t>
    </r>
    <r>
      <rPr>
        <sz val="8"/>
        <rFont val="Euclid Circular A"/>
        <family val="2"/>
        <scheme val="minor"/>
      </rPr>
      <t>Run, walk and volunteer.</t>
    </r>
  </si>
  <si>
    <t>Employees (#)</t>
  </si>
  <si>
    <t>Hours volunteered (#)</t>
  </si>
  <si>
    <t>Employee donations ($)</t>
  </si>
  <si>
    <t>Matched by Medibank ($)</t>
  </si>
  <si>
    <t>Other Medibank donations ($)</t>
  </si>
  <si>
    <t>Total ($)</t>
  </si>
  <si>
    <t>Blood donations (#)</t>
  </si>
  <si>
    <t>Respondents who experienced increased understanding of the importance of social connection (%)</t>
  </si>
  <si>
    <t>Respondents who experienced increased confidence in social connections (%)</t>
  </si>
  <si>
    <t>Full time equivalent employees</t>
  </si>
  <si>
    <t>Full time equivalent health professionals</t>
  </si>
  <si>
    <t>- Completed quantitative climate scenario analysis.
- Prepared first mandatory Sustainability Report.</t>
  </si>
  <si>
    <t>- Submitted Medibank’s first Federal pre-budget submission to reimagine primary care.
- Actively contributed to health and aged care reform through submissions to government, regulatory and parliamentary consultations, reviews and inquiries.</t>
  </si>
  <si>
    <r>
      <t xml:space="preserve">74 </t>
    </r>
    <r>
      <rPr>
        <vertAlign val="superscript"/>
        <sz val="10"/>
        <rFont val="Euclid Circular A"/>
        <family val="2"/>
        <scheme val="minor"/>
      </rPr>
      <t>6</t>
    </r>
  </si>
  <si>
    <r>
      <rPr>
        <vertAlign val="superscript"/>
        <sz val="8"/>
        <rFont val="Euclid Circular A"/>
        <family val="2"/>
        <scheme val="minor"/>
      </rPr>
      <t xml:space="preserve">1 </t>
    </r>
    <r>
      <rPr>
        <sz val="8"/>
        <rFont val="Euclid Circular A"/>
        <family val="2"/>
        <scheme val="minor"/>
      </rPr>
      <t>New category identified in FY26.</t>
    </r>
    <r>
      <rPr>
        <vertAlign val="superscript"/>
        <sz val="8"/>
        <rFont val="Euclid Circular A"/>
        <family val="2"/>
        <scheme val="minor"/>
      </rPr>
      <t xml:space="preserve">
2</t>
    </r>
    <r>
      <rPr>
        <sz val="8"/>
        <rFont val="Euclid Circular A"/>
        <family val="2"/>
        <scheme val="minor"/>
      </rPr>
      <t xml:space="preserve"> Refers to matters that are still considered incidents but do not fit specifically into any of the other reportable areas.
</t>
    </r>
    <r>
      <rPr>
        <vertAlign val="superscript"/>
        <sz val="8"/>
        <rFont val="Euclid Circular A"/>
        <family val="2"/>
        <scheme val="minor"/>
      </rPr>
      <t>3</t>
    </r>
    <r>
      <rPr>
        <sz val="8"/>
        <rFont val="Euclid Circular A"/>
        <family val="2"/>
        <scheme val="minor"/>
      </rPr>
      <t xml:space="preserve"> Refers to outcomes that are not disciplinary (i.e. education or training).
</t>
    </r>
    <r>
      <rPr>
        <vertAlign val="superscript"/>
        <sz val="8"/>
        <rFont val="Euclid Circular A"/>
        <family val="2"/>
        <scheme val="minor"/>
      </rPr>
      <t>4</t>
    </r>
    <r>
      <rPr>
        <sz val="8"/>
        <rFont val="Euclid Circular A"/>
        <family val="2"/>
        <scheme val="minor"/>
      </rPr>
      <t xml:space="preserve"> FY26 data excludes Better Medical employees.
</t>
    </r>
    <r>
      <rPr>
        <vertAlign val="superscript"/>
        <sz val="8"/>
        <rFont val="Euclid Circular A"/>
        <family val="2"/>
        <scheme val="minor"/>
      </rPr>
      <t xml:space="preserve">5 </t>
    </r>
    <r>
      <rPr>
        <sz val="8"/>
        <rFont val="Euclid Circular A"/>
        <family val="2"/>
        <scheme val="minor"/>
      </rPr>
      <t xml:space="preserve">FY25 data excludes Medinet employees and AHHH employees.
</t>
    </r>
    <r>
      <rPr>
        <vertAlign val="superscript"/>
        <sz val="8"/>
        <rFont val="Euclid Circular A"/>
        <family val="2"/>
        <scheme val="minor"/>
      </rPr>
      <t>6</t>
    </r>
    <r>
      <rPr>
        <sz val="8"/>
        <rFont val="Euclid Circular A"/>
        <family val="2"/>
        <scheme val="minor"/>
      </rPr>
      <t xml:space="preserve"> This has been restated due to a calculation error.</t>
    </r>
  </si>
  <si>
    <t>Total contacts (#)</t>
  </si>
  <si>
    <r>
      <t>Notifiable cyber security incidents (#)</t>
    </r>
    <r>
      <rPr>
        <vertAlign val="superscript"/>
        <sz val="10"/>
        <rFont val="Euclid Circular A"/>
        <family val="2"/>
        <scheme val="minor"/>
      </rPr>
      <t>1</t>
    </r>
  </si>
  <si>
    <r>
      <rPr>
        <vertAlign val="superscript"/>
        <sz val="8"/>
        <color rgb="FF000000"/>
        <rFont val="Euclid Circular A"/>
        <family val="2"/>
        <scheme val="minor"/>
      </rPr>
      <t>1</t>
    </r>
    <r>
      <rPr>
        <sz val="8"/>
        <color rgb="FF000000"/>
        <rFont val="Euclid Circular A"/>
        <family val="2"/>
        <scheme val="minor"/>
      </rPr>
      <t xml:space="preserve"> A notifiable cyber security incident is one that must be reported to the Australian Cyber Security Centre under the </t>
    </r>
    <r>
      <rPr>
        <i/>
        <sz val="8"/>
        <color rgb="FF000000"/>
        <rFont val="Euclid Circular A"/>
        <family val="2"/>
        <scheme val="minor"/>
      </rPr>
      <t>Security of Critical Infrastructure Act 2018</t>
    </r>
    <r>
      <rPr>
        <sz val="8"/>
        <color rgb="FF000000"/>
        <rFont val="Euclid Circular A"/>
        <family val="2"/>
        <scheme val="minor"/>
      </rPr>
      <t xml:space="preserve"> (Cth).  
</t>
    </r>
    <r>
      <rPr>
        <vertAlign val="superscript"/>
        <sz val="8"/>
        <color rgb="FF000000"/>
        <rFont val="Euclid Circular A"/>
        <family val="2"/>
        <scheme val="minor"/>
      </rPr>
      <t>2</t>
    </r>
    <r>
      <rPr>
        <sz val="8"/>
        <color rgb="FF000000"/>
        <rFont val="Euclid Circular A"/>
        <family val="2"/>
        <scheme val="minor"/>
      </rPr>
      <t xml:space="preserve"> A notifiable data breach is unauthorised access, disclosure or loss of personal information likely to cause serious harm to one or more individuals that must be reported to the Office of the Australian Information Commissioner under the </t>
    </r>
    <r>
      <rPr>
        <i/>
        <sz val="8"/>
        <color rgb="FF000000"/>
        <rFont val="Euclid Circular A"/>
        <family val="2"/>
        <scheme val="minor"/>
      </rPr>
      <t xml:space="preserve">Privacy Act 1988 </t>
    </r>
    <r>
      <rPr>
        <sz val="8"/>
        <color rgb="FF000000"/>
        <rFont val="Euclid Circular A"/>
        <family val="2"/>
        <scheme val="minor"/>
      </rPr>
      <t>(Cth).</t>
    </r>
  </si>
  <si>
    <t>Includes health concierge, 24/7 nursing, online doctor and mental health triage provided by the Amplar Health network.</t>
  </si>
  <si>
    <t>YoY change (%)</t>
  </si>
  <si>
    <r>
      <rPr>
        <vertAlign val="superscript"/>
        <sz val="8"/>
        <rFont val="Euclid Circular A"/>
        <family val="2"/>
        <scheme val="minor"/>
      </rPr>
      <t xml:space="preserve">1 </t>
    </r>
    <r>
      <rPr>
        <sz val="8"/>
        <rFont val="Euclid Circular A"/>
        <family val="2"/>
        <scheme val="minor"/>
      </rPr>
      <t xml:space="preserve">A maximum score of 10 is possible for each question.
</t>
    </r>
    <r>
      <rPr>
        <vertAlign val="superscript"/>
        <sz val="8"/>
        <rFont val="Euclid Circular A"/>
        <family val="2"/>
        <scheme val="minor"/>
      </rPr>
      <t>2</t>
    </r>
    <r>
      <rPr>
        <sz val="8"/>
        <rFont val="Euclid Circular A"/>
        <family val="2"/>
        <scheme val="minor"/>
      </rPr>
      <t xml:space="preserve"> FY26 data excludes Better Medical employees.
</t>
    </r>
    <r>
      <rPr>
        <vertAlign val="superscript"/>
        <sz val="8"/>
        <rFont val="Euclid Circular A"/>
        <family val="2"/>
        <scheme val="minor"/>
      </rPr>
      <t>3</t>
    </r>
    <r>
      <rPr>
        <sz val="8"/>
        <rFont val="Euclid Circular A"/>
        <family val="2"/>
        <scheme val="minor"/>
      </rPr>
      <t xml:space="preserve"> FY25 data excludes AHHH employees.</t>
    </r>
  </si>
  <si>
    <r>
      <rPr>
        <vertAlign val="superscript"/>
        <sz val="8"/>
        <rFont val="Euclid Circular A"/>
        <family val="2"/>
        <scheme val="minor"/>
      </rPr>
      <t xml:space="preserve">1 </t>
    </r>
    <r>
      <rPr>
        <sz val="8"/>
        <rFont val="Euclid Circular A"/>
        <family val="2"/>
        <scheme val="minor"/>
      </rPr>
      <t>FY26 data excludes Better Medical employees.</t>
    </r>
    <r>
      <rPr>
        <vertAlign val="superscript"/>
        <sz val="8"/>
        <rFont val="Euclid Circular A"/>
        <family val="2"/>
        <scheme val="minor"/>
      </rPr>
      <t xml:space="preserve">
2 </t>
    </r>
    <r>
      <rPr>
        <sz val="8"/>
        <rFont val="Euclid Circular A"/>
        <family val="2"/>
        <scheme val="minor"/>
      </rPr>
      <t>FY25 data excludes Medinet and AHHH employees.</t>
    </r>
  </si>
  <si>
    <r>
      <rPr>
        <vertAlign val="superscript"/>
        <sz val="8"/>
        <rFont val="Euclid Circular A"/>
        <family val="2"/>
        <scheme val="minor"/>
      </rPr>
      <t xml:space="preserve">1 </t>
    </r>
    <r>
      <rPr>
        <sz val="8"/>
        <rFont val="Euclid Circular A"/>
        <family val="2"/>
        <scheme val="minor"/>
      </rPr>
      <t>Includes value of rewards claimed with partners (such as partner products and vouchers) and health cover rewards (such as savings on premiums).</t>
    </r>
  </si>
  <si>
    <r>
      <t>Hospital bed days saved through homecare</t>
    </r>
    <r>
      <rPr>
        <vertAlign val="superscript"/>
        <sz val="10"/>
        <color theme="0"/>
        <rFont val="Euclid Circular A"/>
        <family val="2"/>
        <scheme val="minor"/>
      </rPr>
      <t>1</t>
    </r>
  </si>
  <si>
    <r>
      <rPr>
        <vertAlign val="superscript"/>
        <sz val="8"/>
        <rFont val="Euclid Circular A"/>
        <family val="2"/>
        <scheme val="minor"/>
      </rPr>
      <t>1</t>
    </r>
    <r>
      <rPr>
        <sz val="8"/>
        <rFont val="Euclid Circular A"/>
        <family val="2"/>
        <scheme val="minor"/>
      </rPr>
      <t xml:space="preserve"> Bed days saved through Medibank clinician-guided homecare programs delivered by or for Medibank and Amplar Health.
</t>
    </r>
    <r>
      <rPr>
        <vertAlign val="superscript"/>
        <sz val="8"/>
        <rFont val="Euclid Circular A"/>
        <family val="2"/>
        <scheme val="minor"/>
      </rPr>
      <t>2</t>
    </r>
    <r>
      <rPr>
        <sz val="8"/>
        <rFont val="Euclid Circular A"/>
        <family val="2"/>
        <scheme val="minor"/>
      </rPr>
      <t xml:space="preserve"> New metric introduced in FY25.</t>
    </r>
  </si>
  <si>
    <t>Amplar Health network</t>
  </si>
  <si>
    <t xml:space="preserve">Network of services provided by Myhealth, Amplar Health or Better Medical. Includes primary care, prevention, virtual health, homecare and hospital services </t>
  </si>
  <si>
    <t xml:space="preserve">Annual spend incurred (inclusive of GST) for suppliers with businesses that are: </t>
  </si>
  <si>
    <t>Bed days saved</t>
  </si>
  <si>
    <t>Clinician-guided prevention services designed to help assess risk and manage health conditions. Includes health checks, screening, immunisation, risk-factor management and evidence-based preventative programs (excludes acute care services).</t>
  </si>
  <si>
    <t>Community care</t>
  </si>
  <si>
    <t>Non-hospital health and support services delivered in community settings (home, clinic, local facilities), to maintain health and independence and prevent hospitalisation, including nursing, allied health, personal care and coordination.</t>
  </si>
  <si>
    <t xml:space="preserve">Blend Holdco Pty Ltd  (ACN 646 429 905) (Better Medical Group). </t>
  </si>
  <si>
    <t>The number of treatments delivered during an episode of care, representing days that would otherwise require a hospital bed. Applies to eligible patients, regardless of Medibank membership.</t>
  </si>
  <si>
    <t>Further strengthened our security operating model and further enhanced our security assurance program</t>
  </si>
  <si>
    <r>
      <t>FY26</t>
    </r>
    <r>
      <rPr>
        <b/>
        <vertAlign val="superscript"/>
        <sz val="10"/>
        <color theme="0"/>
        <rFont val="Euclid Circular A"/>
        <family val="2"/>
        <scheme val="minor"/>
      </rPr>
      <t>1</t>
    </r>
  </si>
  <si>
    <r>
      <t>FY25</t>
    </r>
    <r>
      <rPr>
        <b/>
        <vertAlign val="superscript"/>
        <sz val="10"/>
        <color theme="0"/>
        <rFont val="Euclid Circular A"/>
        <family val="2"/>
        <scheme val="minor"/>
      </rPr>
      <t>2</t>
    </r>
  </si>
  <si>
    <t>Board</t>
  </si>
  <si>
    <t>The total number of Board directors (including the CEO).</t>
  </si>
  <si>
    <t>Representation of women</t>
  </si>
  <si>
    <t>Roles that are classified as Band 3 (Hub Leads) within Medibank’s job banding framework and typically report directly to a group executive, have organisational wide influence and/or lead a number of teams, often multi-disciplinary.</t>
  </si>
  <si>
    <t>Roles that are classified as Band 5 within Medibank’s job banding framework and are typically leaders of a team or processes.</t>
  </si>
  <si>
    <t>Roles that are classified as Band 4 within Medibank’s job banding framework and typically report to a senior executive and/or are leaders of a function.</t>
  </si>
  <si>
    <t>Roles that are classified as Band 6 within Medibank’s job banding framework and are typically supervisors of operational teams, individual contributors or a position covered by a Medibank enterprise bargaining agreement.</t>
  </si>
  <si>
    <t>LTIFR refers to the number of lost time injuries within a 12 month period relative to the total contracted hours in that period. 
LTIFR is expressed as the number of lost time injuries per million contracted by employees and is calculated as: (number of lost time injuries by employees in the reporting period x 1,000,000) / (total hours contracted in the reporting period by employees). 
Total hours worked are based on employment contract hours per week per FTE multiplied by an assumed number of weeks worked per year of 46.</t>
  </si>
  <si>
    <t>Our 10-year commitment to addressing loneliness</t>
  </si>
  <si>
    <t>Lost time injuries are injuries or illnesses of employees resulting in one or more full scheduled days (or shifts) lost, other than the day (or shift) on which the injury occurred where work was a significant contributing factor, as evidenced by a corresponding accepted Workers Compensation claim as at 30 June 2026.</t>
  </si>
  <si>
    <r>
      <t>FY25 (baseline year)</t>
    </r>
    <r>
      <rPr>
        <b/>
        <vertAlign val="superscript"/>
        <sz val="10"/>
        <rFont val="Euclid Circular A"/>
        <family val="2"/>
        <scheme val="minor"/>
      </rPr>
      <t>5</t>
    </r>
  </si>
  <si>
    <r>
      <rPr>
        <vertAlign val="superscript"/>
        <sz val="8"/>
        <rFont val="Euclid Circular A"/>
        <family val="2"/>
        <scheme val="minor"/>
      </rPr>
      <t xml:space="preserve">1 </t>
    </r>
    <r>
      <rPr>
        <sz val="8"/>
        <rFont val="Euclid Circular A"/>
        <family val="2"/>
        <scheme val="minor"/>
      </rPr>
      <t xml:space="preserve">FY26 data includes Myhealth. 
</t>
    </r>
    <r>
      <rPr>
        <vertAlign val="superscript"/>
        <sz val="8"/>
        <rFont val="Euclid Circular A"/>
        <family val="2"/>
        <scheme val="minor"/>
      </rPr>
      <t>2</t>
    </r>
    <r>
      <rPr>
        <sz val="8"/>
        <rFont val="Euclid Circular A"/>
        <family val="2"/>
        <scheme val="minor"/>
      </rPr>
      <t xml:space="preserve"> FY25 data includes Myhealth and excludes Medinet and AHHH.
</t>
    </r>
    <r>
      <rPr>
        <vertAlign val="superscript"/>
        <sz val="8"/>
        <rFont val="Euclid Circular A"/>
        <family val="2"/>
        <scheme val="minor"/>
      </rPr>
      <t xml:space="preserve">3 </t>
    </r>
    <r>
      <rPr>
        <sz val="8"/>
        <rFont val="Euclid Circular A"/>
        <family val="2"/>
        <scheme val="minor"/>
      </rPr>
      <t>FY24 data includes Myhealth from 5 January 2024 (when Medibank increased investment from 49% to 90%).</t>
    </r>
  </si>
  <si>
    <r>
      <t>N/A</t>
    </r>
    <r>
      <rPr>
        <vertAlign val="superscript"/>
        <sz val="10"/>
        <rFont val="Euclid Circular A"/>
        <family val="2"/>
        <scheme val="minor"/>
      </rPr>
      <t>6</t>
    </r>
  </si>
  <si>
    <t>Indirect greenhouse gas emissions, not already included in Scope 1 or Scope 2 emissions, that occur in a company’s value chain, both upstream and downstream, but not directly owned or controlled by the company.
The emission sources included within this Scope 3 inventory have been assessed for relevance in accordance with the GHG Protocol relevance test principles. Medibank's Scope 3 emissions inventory includes all relevant categories except financed emissions from the Greenhouse Gas Protocol Category 15 - Investments, as this has not yet been calculated.
For all relevant Scope 3 categories (excluding Category 15 – Investments), Medibank applies the minimum boundary as per the GHG Protocol Corporate Value Chain (Scope 3) Accounting and Reporting Standard, with the exception of Category 1 - Purchased goods and services, where professional services are excluded, due to Medibank's limited ability to influence professional services.
Emissions are prepared in accordance with the methodologies and guidance of the GHG Protocol: A Corporate Accounting and Reporting Standard (Revised Edition) and GHG Protocol: Corporate Value Chain (Scope 3) Accounting and Reporting Standard (2011), and calculated by applying the relevant activity data amounts with the emission and conversion factors derived from the most current Australian National Greenhouse Accounts Factors (NGA Factors) or relevant Climate Active calculators.
Where actual data is unavailable or incomplete, activity data amounts are estimated based on historical consumption patterns, portfolio-wide data and intensity factors, publicly available proxy information, or a combination of these estimation methods.</t>
  </si>
  <si>
    <r>
      <rPr>
        <vertAlign val="superscript"/>
        <sz val="8"/>
        <rFont val="Euclid Circular A"/>
        <family val="2"/>
        <scheme val="minor"/>
      </rPr>
      <t>1</t>
    </r>
    <r>
      <rPr>
        <sz val="8"/>
        <rFont val="Euclid Circular A"/>
        <family val="2"/>
        <scheme val="minor"/>
      </rPr>
      <t xml:space="preserve"> FY26 data excludes Better Medical employees.</t>
    </r>
    <r>
      <rPr>
        <vertAlign val="superscript"/>
        <sz val="8"/>
        <rFont val="Euclid Circular A"/>
        <family val="2"/>
        <scheme val="minor"/>
      </rPr>
      <t xml:space="preserve">
2</t>
    </r>
    <r>
      <rPr>
        <sz val="8"/>
        <rFont val="Euclid Circular A"/>
        <family val="2"/>
        <scheme val="minor"/>
      </rPr>
      <t xml:space="preserve"> FY25 data excludes Amplar Health Home Hospital (AHHH) employees.</t>
    </r>
  </si>
  <si>
    <t>Revised our Net Zero Target and Pathway</t>
  </si>
  <si>
    <r>
      <t>Total absolute gross greenhouse gas (GHG) emissions</t>
    </r>
    <r>
      <rPr>
        <vertAlign val="superscript"/>
        <sz val="10"/>
        <color theme="0"/>
        <rFont val="Euclid Circular A"/>
        <family val="2"/>
        <scheme val="minor"/>
      </rPr>
      <t xml:space="preserve">1, 2 </t>
    </r>
    <r>
      <rPr>
        <sz val="10"/>
        <color theme="0"/>
        <rFont val="Euclid Circular A"/>
        <family val="2"/>
        <scheme val="minor"/>
      </rPr>
      <t>(tCO2-e)</t>
    </r>
  </si>
  <si>
    <r>
      <rPr>
        <vertAlign val="superscript"/>
        <sz val="8"/>
        <rFont val="Euclid Circular A"/>
        <family val="2"/>
        <scheme val="minor"/>
      </rPr>
      <t xml:space="preserve">1 </t>
    </r>
    <r>
      <rPr>
        <sz val="8"/>
        <rFont val="Euclid Circular A"/>
        <family val="2"/>
        <scheme val="minor"/>
      </rPr>
      <t xml:space="preserve">FY26 data excludes AHHH and Better Medical spend data.
</t>
    </r>
    <r>
      <rPr>
        <vertAlign val="superscript"/>
        <sz val="8"/>
        <rFont val="Euclid Circular A"/>
        <family val="2"/>
        <scheme val="minor"/>
      </rPr>
      <t xml:space="preserve">2 </t>
    </r>
    <r>
      <rPr>
        <sz val="8"/>
        <rFont val="Euclid Circular A"/>
        <family val="2"/>
        <scheme val="minor"/>
      </rPr>
      <t>FY25 data excludes AHHH spend data.</t>
    </r>
  </si>
  <si>
    <t>Employee participation in customer connection initiatives</t>
  </si>
  <si>
    <t>Employee participation in initiatives (#)</t>
  </si>
  <si>
    <t>Established Medibank's first WGEA gender equity targets</t>
  </si>
  <si>
    <t xml:space="preserve">Commenced measuring healthiest workplace </t>
  </si>
  <si>
    <t>Developed a three year Cyber Security Strategy and Roadmap</t>
  </si>
  <si>
    <r>
      <t>Notifiable data breaches (#)</t>
    </r>
    <r>
      <rPr>
        <vertAlign val="superscript"/>
        <sz val="10"/>
        <rFont val="Euclid Circular A"/>
        <family val="2"/>
        <scheme val="minor"/>
      </rPr>
      <t>2</t>
    </r>
  </si>
  <si>
    <t>- Continued to introduce AI across the business, with a people-focused and disciplined approach.</t>
  </si>
  <si>
    <r>
      <t>4,144</t>
    </r>
    <r>
      <rPr>
        <vertAlign val="superscript"/>
        <sz val="10"/>
        <rFont val="Euclid Circular A"/>
        <family val="2"/>
        <scheme val="minor"/>
      </rPr>
      <t xml:space="preserve"> 2</t>
    </r>
  </si>
  <si>
    <r>
      <t xml:space="preserve">1,069 </t>
    </r>
    <r>
      <rPr>
        <vertAlign val="superscript"/>
        <sz val="10"/>
        <rFont val="Euclid Circular A"/>
        <family val="2"/>
        <scheme val="minor"/>
      </rPr>
      <t>2</t>
    </r>
  </si>
  <si>
    <r>
      <t>5,001</t>
    </r>
    <r>
      <rPr>
        <vertAlign val="superscript"/>
        <sz val="10"/>
        <rFont val="Euclid Circular A"/>
        <family val="2"/>
        <scheme val="minor"/>
      </rPr>
      <t xml:space="preserve"> 3</t>
    </r>
  </si>
  <si>
    <r>
      <t xml:space="preserve">1,795 </t>
    </r>
    <r>
      <rPr>
        <vertAlign val="superscript"/>
        <sz val="10"/>
        <rFont val="Euclid Circular A"/>
        <family val="2"/>
        <scheme val="minor"/>
      </rPr>
      <t>3</t>
    </r>
  </si>
  <si>
    <r>
      <rPr>
        <vertAlign val="superscript"/>
        <sz val="8"/>
        <rFont val="Euclid Circular A"/>
        <family val="2"/>
        <scheme val="minor"/>
      </rPr>
      <t>1</t>
    </r>
    <r>
      <rPr>
        <sz val="8"/>
        <rFont val="Euclid Circular A"/>
        <family val="2"/>
        <scheme val="minor"/>
      </rPr>
      <t xml:space="preserve"> FY25 data excludes AHHH employees.
</t>
    </r>
    <r>
      <rPr>
        <vertAlign val="superscript"/>
        <sz val="8"/>
        <rFont val="Euclid Circular A"/>
        <family val="2"/>
        <scheme val="minor"/>
      </rPr>
      <t>2</t>
    </r>
    <r>
      <rPr>
        <sz val="8"/>
        <rFont val="Euclid Circular A"/>
        <family val="2"/>
        <scheme val="minor"/>
      </rPr>
      <t xml:space="preserve"> FY26 data excludes AHHH and Better Medical employees.
</t>
    </r>
    <r>
      <rPr>
        <vertAlign val="superscript"/>
        <sz val="8"/>
        <rFont val="Euclid Circular A"/>
        <family val="2"/>
        <scheme val="minor"/>
      </rPr>
      <t xml:space="preserve">3 </t>
    </r>
    <r>
      <rPr>
        <sz val="8"/>
        <rFont val="Euclid Circular A"/>
        <family val="2"/>
        <scheme val="minor"/>
      </rPr>
      <t>FY26 data includes Myhealth, AHHH and Better Medical employees.</t>
    </r>
  </si>
  <si>
    <t>Commenced designing a comprehensive Enterprise Ethics Framework</t>
  </si>
  <si>
    <r>
      <t>FY24</t>
    </r>
    <r>
      <rPr>
        <b/>
        <vertAlign val="superscript"/>
        <sz val="10"/>
        <color theme="0"/>
        <rFont val="Euclid Circular A"/>
        <family val="2"/>
        <scheme val="minor"/>
      </rPr>
      <t>1</t>
    </r>
  </si>
  <si>
    <r>
      <t>Group executives (including CEO)</t>
    </r>
    <r>
      <rPr>
        <vertAlign val="superscript"/>
        <sz val="10"/>
        <color theme="0"/>
        <rFont val="Euclid Circular A"/>
        <family val="2"/>
        <scheme val="minor"/>
      </rPr>
      <t>2</t>
    </r>
  </si>
  <si>
    <r>
      <t>Senior executives</t>
    </r>
    <r>
      <rPr>
        <vertAlign val="superscript"/>
        <sz val="10"/>
        <color theme="0"/>
        <rFont val="Euclid Circular A"/>
        <family val="2"/>
        <scheme val="minor"/>
      </rPr>
      <t>3</t>
    </r>
  </si>
  <si>
    <r>
      <t>FY26</t>
    </r>
    <r>
      <rPr>
        <b/>
        <vertAlign val="superscript"/>
        <sz val="10"/>
        <color theme="0"/>
        <rFont val="Euclid Circular A"/>
        <family val="2"/>
        <scheme val="minor"/>
      </rPr>
      <t>4</t>
    </r>
  </si>
  <si>
    <r>
      <t>FY25</t>
    </r>
    <r>
      <rPr>
        <b/>
        <vertAlign val="superscript"/>
        <sz val="10"/>
        <color theme="0"/>
        <rFont val="Euclid Circular A"/>
        <family val="2"/>
        <scheme val="minor"/>
      </rPr>
      <t>5</t>
    </r>
  </si>
  <si>
    <r>
      <rPr>
        <b/>
        <sz val="10"/>
        <color theme="1"/>
        <rFont val="Euclid Circular A"/>
        <family val="2"/>
        <scheme val="minor"/>
      </rPr>
      <t xml:space="preserve">Scope 3 Category 1 - Purchased goods and services: </t>
    </r>
    <r>
      <rPr>
        <sz val="10"/>
        <color theme="1"/>
        <rFont val="Euclid Circular A"/>
        <family val="2"/>
        <scheme val="minor"/>
      </rPr>
      <t xml:space="preserve">These emissions have been calculated using a hybrid approach with some calculations using consumption amounts and others using procurement spend information. Activity data are measured as either amounts payable on vendor invoices that have been approved for payment during the reporting period, or amounts recognised within the general ledger as payable. 
</t>
    </r>
    <r>
      <rPr>
        <b/>
        <sz val="10"/>
        <color theme="1"/>
        <rFont val="Euclid Circular A"/>
        <family val="2"/>
        <scheme val="minor"/>
      </rPr>
      <t>Scope 3 Category 6 - Business travel:</t>
    </r>
    <r>
      <rPr>
        <sz val="10"/>
        <color theme="1"/>
        <rFont val="Euclid Circular A"/>
        <family val="2"/>
        <scheme val="minor"/>
      </rPr>
      <t xml:space="preserve"> Emissions from business-related travel activities or expenses, such as air travel, accommodation, taxis, car rental, and food and beverages for business purposes, based on either third party reports or employee expense data.
</t>
    </r>
    <r>
      <rPr>
        <b/>
        <sz val="10"/>
        <color theme="1"/>
        <rFont val="Euclid Circular A"/>
        <family val="2"/>
        <scheme val="minor"/>
      </rPr>
      <t xml:space="preserve">
Scope 3 Category 7 - Employee commuting: </t>
    </r>
    <r>
      <rPr>
        <sz val="10"/>
        <color theme="1"/>
        <rFont val="Euclid Circular A"/>
        <family val="2"/>
        <scheme val="minor"/>
      </rPr>
      <t xml:space="preserve">Twelve-month Full-Time Equivalent (FTE) values were mapped across the business and paired with insights from a Medibank employee commute survey in FY25. While the survey received responses from approximately 4% of employees, the data provided a valuable sample from which broader commuting patterns were estimated. For Myhealth, Better Medical and Amplar Home Health Hospital staff, commuting patterns were modelled using comparable results from Medibank Retail staff, supporting a consistent and indicative approach across the wider organisation.
</t>
    </r>
    <r>
      <rPr>
        <b/>
        <sz val="10"/>
        <color theme="1"/>
        <rFont val="Euclid Circular A"/>
        <family val="2"/>
        <scheme val="minor"/>
      </rPr>
      <t>Scope 3 Category 5 – Waste:</t>
    </r>
    <r>
      <rPr>
        <sz val="10"/>
        <color theme="1"/>
        <rFont val="Euclid Circular A"/>
        <family val="2"/>
        <scheme val="minor"/>
      </rPr>
      <t xml:space="preserve"> A tiered approach was applied to estimate emissions associated with leased assets, prioritising landlord-provided data where available. For all properties where direct information was unavailable, emissions associated with waste and water services were estimated using data from comparable properties, relevant portfolio-wide intensity factor and other proxy methodologies. The methodology was refined during the reporting period to improve consistency, transparency and alignment with available property data.
</t>
    </r>
    <r>
      <rPr>
        <b/>
        <sz val="10"/>
        <color theme="1"/>
        <rFont val="Euclid Circular A"/>
        <family val="2"/>
        <scheme val="minor"/>
      </rPr>
      <t>Scope 3 Category 8 - Upstream leased assets:</t>
    </r>
    <r>
      <rPr>
        <sz val="10"/>
        <color theme="1"/>
        <rFont val="Euclid Circular A"/>
        <family val="2"/>
        <scheme val="minor"/>
      </rPr>
      <t xml:space="preserve"> Where base building infrastructure and associated energy consumption is shared, Medibank does not have direct operational control. Emissions from energy consumption are apportioned by using the following methodology: Medibank Gross Lettable Area divided by Total Property area. Energy intensity metrics were developed using actual landlord-provided consumption data across 18 sites and applied to assets within the portfolio that shared comparable base building characteristics and utilities. Refrigerant emissions are estimated for all sites using standard leakage rates and Australian National Greenhouse Accounts emissions factors.</t>
    </r>
  </si>
  <si>
    <r>
      <t>Group executives (including CEO)</t>
    </r>
    <r>
      <rPr>
        <vertAlign val="superscript"/>
        <sz val="10"/>
        <color theme="0"/>
        <rFont val="Euclid Circular A"/>
        <family val="2"/>
        <scheme val="minor"/>
      </rPr>
      <t>1</t>
    </r>
  </si>
  <si>
    <r>
      <t>Senior executives</t>
    </r>
    <r>
      <rPr>
        <vertAlign val="superscript"/>
        <sz val="10"/>
        <color theme="0"/>
        <rFont val="Euclid Circular A"/>
        <family val="2"/>
        <scheme val="minor"/>
      </rPr>
      <t>2</t>
    </r>
  </si>
  <si>
    <r>
      <t>FY26</t>
    </r>
    <r>
      <rPr>
        <b/>
        <vertAlign val="superscript"/>
        <sz val="10"/>
        <color theme="0"/>
        <rFont val="Euclid Circular A"/>
        <family val="2"/>
        <scheme val="minor"/>
      </rPr>
      <t>3</t>
    </r>
  </si>
  <si>
    <r>
      <t>FY25</t>
    </r>
    <r>
      <rPr>
        <b/>
        <vertAlign val="superscript"/>
        <sz val="10"/>
        <color theme="0"/>
        <rFont val="Euclid Circular A"/>
        <family val="2"/>
        <scheme val="minor"/>
      </rPr>
      <t>4</t>
    </r>
  </si>
  <si>
    <r>
      <t>FY25</t>
    </r>
    <r>
      <rPr>
        <b/>
        <vertAlign val="superscript"/>
        <sz val="10"/>
        <color theme="0"/>
        <rFont val="Euclid Circular A"/>
        <family val="2"/>
        <scheme val="minor"/>
      </rPr>
      <t>1</t>
    </r>
  </si>
  <si>
    <r>
      <t>FY24</t>
    </r>
    <r>
      <rPr>
        <b/>
        <vertAlign val="superscript"/>
        <sz val="10"/>
        <color theme="0"/>
        <rFont val="Euclid Circular A"/>
        <family val="2"/>
        <scheme val="minor"/>
      </rPr>
      <t>3</t>
    </r>
  </si>
  <si>
    <r>
      <t>Employees that have participated in our cultural awareness training (#)</t>
    </r>
    <r>
      <rPr>
        <vertAlign val="superscript"/>
        <sz val="10"/>
        <color theme="0"/>
        <rFont val="Euclid Circular A"/>
        <family val="2"/>
        <scheme val="minor"/>
      </rPr>
      <t>1</t>
    </r>
  </si>
  <si>
    <r>
      <t>Employees that have completed disability awareness training (#)</t>
    </r>
    <r>
      <rPr>
        <vertAlign val="superscript"/>
        <sz val="10"/>
        <color theme="0"/>
        <rFont val="Euclid Circular A"/>
        <family val="2"/>
        <scheme val="minor"/>
      </rPr>
      <t>2</t>
    </r>
  </si>
  <si>
    <r>
      <t>FY26</t>
    </r>
    <r>
      <rPr>
        <b/>
        <vertAlign val="superscript"/>
        <sz val="10"/>
        <color theme="0"/>
        <rFont val="Euclid Circular A"/>
        <family val="2"/>
        <scheme val="minor"/>
      </rPr>
      <t>2</t>
    </r>
  </si>
  <si>
    <r>
      <t>FY25</t>
    </r>
    <r>
      <rPr>
        <b/>
        <vertAlign val="superscript"/>
        <sz val="10"/>
        <color theme="0"/>
        <rFont val="Euclid Circular A"/>
        <family val="2"/>
        <scheme val="minor"/>
      </rPr>
      <t>3</t>
    </r>
  </si>
  <si>
    <r>
      <rPr>
        <b/>
        <sz val="10"/>
        <color theme="0"/>
        <rFont val="Euclid Circular A"/>
        <family val="2"/>
        <scheme val="minor"/>
      </rPr>
      <t>Health &amp; wellbeing:</t>
    </r>
    <r>
      <rPr>
        <sz val="10"/>
        <color theme="0"/>
        <rFont val="Euclid Circular A"/>
        <family val="2"/>
        <scheme val="minor"/>
      </rPr>
      <t xml:space="preserve"> Employee health, safety and wellbeing is a priority in my team</t>
    </r>
  </si>
  <si>
    <r>
      <rPr>
        <b/>
        <sz val="10"/>
        <color theme="0"/>
        <rFont val="Euclid Circular A"/>
        <family val="2"/>
        <scheme val="minor"/>
      </rPr>
      <t>Productivity:</t>
    </r>
    <r>
      <rPr>
        <sz val="10"/>
        <color theme="0"/>
        <rFont val="Euclid Circular A"/>
        <family val="2"/>
        <scheme val="minor"/>
      </rPr>
      <t xml:space="preserve"> I have the necessary health and wellbeing to perform effectively at work</t>
    </r>
  </si>
  <si>
    <r>
      <rPr>
        <b/>
        <sz val="10"/>
        <color theme="0"/>
        <rFont val="Euclid Circular A"/>
        <family val="2"/>
        <scheme val="minor"/>
      </rPr>
      <t xml:space="preserve">Organisational support: </t>
    </r>
    <r>
      <rPr>
        <sz val="10"/>
        <color theme="0"/>
        <rFont val="Euclid Circular A"/>
        <family val="2"/>
        <scheme val="minor"/>
      </rPr>
      <t xml:space="preserve">Our organisation provides 
me with information and support to manage physical, mental and financial health and wellbeing </t>
    </r>
  </si>
  <si>
    <r>
      <rPr>
        <b/>
        <sz val="10"/>
        <color theme="0"/>
        <rFont val="Euclid Circular A"/>
        <family val="2"/>
        <scheme val="minor"/>
      </rPr>
      <t xml:space="preserve">Role modelling: </t>
    </r>
    <r>
      <rPr>
        <sz val="10"/>
        <color theme="0"/>
        <rFont val="Euclid Circular A"/>
        <family val="2"/>
        <scheme val="minor"/>
      </rPr>
      <t>Senior leaders at our organisation care about our health and wellbeing</t>
    </r>
  </si>
  <si>
    <r>
      <t xml:space="preserve">2026 </t>
    </r>
    <r>
      <rPr>
        <b/>
        <vertAlign val="superscript"/>
        <sz val="10"/>
        <color theme="0"/>
        <rFont val="Euclid Circular A"/>
        <family val="2"/>
        <scheme val="minor"/>
      </rPr>
      <t>1</t>
    </r>
  </si>
  <si>
    <r>
      <t xml:space="preserve">2025 </t>
    </r>
    <r>
      <rPr>
        <b/>
        <vertAlign val="superscript"/>
        <sz val="10"/>
        <color theme="0"/>
        <rFont val="Euclid Circular A"/>
        <family val="2"/>
        <scheme val="minor"/>
      </rPr>
      <t>2</t>
    </r>
  </si>
  <si>
    <r>
      <t>Parental leave return to work rate (%)</t>
    </r>
    <r>
      <rPr>
        <vertAlign val="superscript"/>
        <sz val="10"/>
        <color theme="0"/>
        <rFont val="Euclid Circular A"/>
        <family val="2"/>
        <scheme val="minor"/>
      </rPr>
      <t>1</t>
    </r>
  </si>
  <si>
    <t>Customer satisfaction: Average blended Journey Net Promoter Score (jNPS)</t>
  </si>
  <si>
    <t>Share of private health insurance (PHI) complaints</t>
  </si>
  <si>
    <t xml:space="preserve">Employees' flexibility to manage work and life commitments </t>
  </si>
  <si>
    <t>Unique parkrun participants and year-on-year (YoY) change</t>
  </si>
  <si>
    <t>Total absolute gross greenhouse gas (GHG) emissions</t>
  </si>
  <si>
    <t>Consequence management</t>
  </si>
  <si>
    <t>The representation of women at each employment band is calculated as follows and expressed as a percentage:
(The total number of women who are employees or directors in a specified employment band)/ (total number of employees or directors who are in that same employment band) x 100</t>
  </si>
  <si>
    <r>
      <t>Scope 3</t>
    </r>
    <r>
      <rPr>
        <vertAlign val="superscript"/>
        <sz val="10"/>
        <color theme="0"/>
        <rFont val="Euclid Circular A"/>
        <family val="2"/>
        <scheme val="minor"/>
      </rPr>
      <t>3</t>
    </r>
  </si>
  <si>
    <t xml:space="preserve">Total Scope 3 (excluding Category 15) </t>
  </si>
  <si>
    <r>
      <t>Advocate for policies and reform to improve health system sustainability</t>
    </r>
    <r>
      <rPr>
        <b/>
        <vertAlign val="superscript"/>
        <sz val="10"/>
        <rFont val="Euclid Circular A"/>
        <family val="2"/>
        <scheme val="minor"/>
      </rPr>
      <t>1</t>
    </r>
  </si>
  <si>
    <r>
      <t>Total community investment by Medibank</t>
    </r>
    <r>
      <rPr>
        <vertAlign val="superscript"/>
        <sz val="10"/>
        <rFont val="Euclid Circular A"/>
        <family val="2"/>
        <scheme val="minor"/>
      </rPr>
      <t>1</t>
    </r>
  </si>
  <si>
    <r>
      <t>Community investment per category</t>
    </r>
    <r>
      <rPr>
        <vertAlign val="superscript"/>
        <sz val="10"/>
        <rFont val="Euclid Circular A"/>
        <family val="2"/>
        <scheme val="minor"/>
      </rPr>
      <t>1,2</t>
    </r>
  </si>
  <si>
    <r>
      <t>Unique parkrun participants</t>
    </r>
    <r>
      <rPr>
        <vertAlign val="superscript"/>
        <sz val="10"/>
        <rFont val="Euclid Circular A"/>
        <family val="2"/>
        <scheme val="minor"/>
      </rPr>
      <t>1</t>
    </r>
    <r>
      <rPr>
        <sz val="10"/>
        <rFont val="Euclid Circular A"/>
        <family val="2"/>
        <scheme val="minor"/>
      </rPr>
      <t xml:space="preserve"> and year-on-year (YoY) change </t>
    </r>
  </si>
  <si>
    <r>
      <t>Rewards claimed by customers through Live Better Rewards</t>
    </r>
    <r>
      <rPr>
        <vertAlign val="superscript"/>
        <sz val="10"/>
        <color theme="0"/>
        <rFont val="Euclid Circular A"/>
        <family val="2"/>
        <scheme val="minor"/>
      </rPr>
      <t>1</t>
    </r>
  </si>
  <si>
    <t>Live Better Rewards participants</t>
  </si>
  <si>
    <t>1m Live Better Rewards participants</t>
  </si>
  <si>
    <t>Rewards claimed by customers through Live Better Rewards</t>
  </si>
  <si>
    <t xml:space="preserve">Live Better Rewards participants </t>
  </si>
  <si>
    <r>
      <t>FY24</t>
    </r>
    <r>
      <rPr>
        <b/>
        <vertAlign val="superscript"/>
        <sz val="10"/>
        <rFont val="Euclid Circular A"/>
        <family val="2"/>
        <scheme val="minor"/>
      </rPr>
      <t>1,2</t>
    </r>
  </si>
  <si>
    <r>
      <t>General Practitioner (GP) consults</t>
    </r>
    <r>
      <rPr>
        <vertAlign val="superscript"/>
        <sz val="10"/>
        <rFont val="Euclid Circular A"/>
        <family val="2"/>
        <scheme val="minor"/>
      </rPr>
      <t>1</t>
    </r>
  </si>
  <si>
    <r>
      <rPr>
        <vertAlign val="superscript"/>
        <sz val="8"/>
        <rFont val="Euclid Circular A"/>
        <family val="2"/>
        <scheme val="minor"/>
      </rPr>
      <t xml:space="preserve">1 </t>
    </r>
    <r>
      <rPr>
        <sz val="8"/>
        <rFont val="Euclid Circular A"/>
        <family val="2"/>
        <scheme val="minor"/>
      </rPr>
      <t xml:space="preserve">Data includes Myhealth.
</t>
    </r>
    <r>
      <rPr>
        <vertAlign val="superscript"/>
        <sz val="8"/>
        <rFont val="Euclid Circular A"/>
        <family val="2"/>
        <scheme val="minor"/>
      </rPr>
      <t>2</t>
    </r>
    <r>
      <rPr>
        <sz val="8"/>
        <rFont val="Euclid Circular A"/>
        <family val="2"/>
        <scheme val="minor"/>
      </rPr>
      <t xml:space="preserve"> New metric introduced in FY25.</t>
    </r>
  </si>
  <si>
    <r>
      <rPr>
        <vertAlign val="superscript"/>
        <sz val="8"/>
        <rFont val="Euclid Circular A"/>
        <family val="2"/>
        <scheme val="minor"/>
      </rPr>
      <t xml:space="preserve">1 </t>
    </r>
    <r>
      <rPr>
        <sz val="8"/>
        <rFont val="Euclid Circular A"/>
        <family val="2"/>
        <scheme val="minor"/>
      </rPr>
      <t xml:space="preserve">Community investment is measured in accordance with B4SI methodology.
</t>
    </r>
    <r>
      <rPr>
        <vertAlign val="superscript"/>
        <sz val="8"/>
        <rFont val="Euclid Circular A"/>
        <family val="2"/>
        <scheme val="minor"/>
      </rPr>
      <t xml:space="preserve">2 </t>
    </r>
    <r>
      <rPr>
        <sz val="8"/>
        <rFont val="Euclid Circular A"/>
        <family val="2"/>
        <scheme val="minor"/>
      </rPr>
      <t xml:space="preserve">Of our total community investment, 30% was directed to initiatives that primarily benefit women and girls, 4% supported First Nations communities and 3% supported people with disability.
</t>
    </r>
    <r>
      <rPr>
        <vertAlign val="superscript"/>
        <sz val="8"/>
        <rFont val="Euclid Circular A"/>
        <family val="2"/>
        <scheme val="minor"/>
      </rPr>
      <t xml:space="preserve">3 </t>
    </r>
    <r>
      <rPr>
        <sz val="8"/>
        <rFont val="Euclid Circular A"/>
        <family val="2"/>
        <scheme val="minor"/>
      </rPr>
      <t>Some of our community health and wellbeing initiatives concluded during FY25 to enable Medibank's commitment to invest an extra $50m over the next five years into mental health.</t>
    </r>
  </si>
  <si>
    <r>
      <t>FY25</t>
    </r>
    <r>
      <rPr>
        <b/>
        <vertAlign val="superscript"/>
        <sz val="10"/>
        <rFont val="Euclid Circular A"/>
        <family val="2"/>
        <scheme val="minor"/>
      </rPr>
      <t>3</t>
    </r>
  </si>
  <si>
    <r>
      <t xml:space="preserve">13 </t>
    </r>
    <r>
      <rPr>
        <vertAlign val="superscript"/>
        <sz val="10"/>
        <rFont val="Euclid Circular A"/>
        <family val="2"/>
        <scheme val="minor"/>
      </rPr>
      <t>4</t>
    </r>
  </si>
  <si>
    <r>
      <t xml:space="preserve">11 </t>
    </r>
    <r>
      <rPr>
        <vertAlign val="superscript"/>
        <sz val="10"/>
        <rFont val="Euclid Circular A"/>
        <family val="2"/>
        <scheme val="minor"/>
      </rPr>
      <t>3</t>
    </r>
  </si>
  <si>
    <r>
      <rPr>
        <vertAlign val="superscript"/>
        <sz val="8"/>
        <rFont val="Euclid Circular A"/>
        <family val="2"/>
        <scheme val="minor"/>
      </rPr>
      <t>1</t>
    </r>
    <r>
      <rPr>
        <sz val="8"/>
        <rFont val="Euclid Circular A"/>
        <family val="2"/>
        <scheme val="minor"/>
      </rPr>
      <t xml:space="preserve"> This data includes all training, including compliance, inductions, professional development and leadership.
</t>
    </r>
    <r>
      <rPr>
        <vertAlign val="superscript"/>
        <sz val="8"/>
        <rFont val="Euclid Circular A"/>
        <family val="2"/>
        <scheme val="minor"/>
      </rPr>
      <t>2</t>
    </r>
    <r>
      <rPr>
        <sz val="8"/>
        <rFont val="Euclid Circular A"/>
        <family val="2"/>
        <scheme val="minor"/>
      </rPr>
      <t xml:space="preserve"> FY26 data excludes Better Medical employees.</t>
    </r>
    <r>
      <rPr>
        <vertAlign val="superscript"/>
        <sz val="8"/>
        <rFont val="Euclid Circular A"/>
        <family val="2"/>
        <scheme val="minor"/>
      </rPr>
      <t xml:space="preserve">
3</t>
    </r>
    <r>
      <rPr>
        <sz val="8"/>
        <rFont val="Euclid Circular A"/>
        <family val="2"/>
        <scheme val="minor"/>
      </rPr>
      <t xml:space="preserve"> Includes 375 Home Support Services (HSS) staff as reporting does not provide information on gender or band for HSS employees.
</t>
    </r>
    <r>
      <rPr>
        <vertAlign val="superscript"/>
        <sz val="8"/>
        <rFont val="Euclid Circular A"/>
        <family val="2"/>
        <scheme val="minor"/>
      </rPr>
      <t>4</t>
    </r>
    <r>
      <rPr>
        <sz val="8"/>
        <rFont val="Euclid Circular A"/>
        <family val="2"/>
        <scheme val="minor"/>
      </rPr>
      <t xml:space="preserve"> This has been restated due to a calculation error.</t>
    </r>
  </si>
  <si>
    <r>
      <rPr>
        <vertAlign val="superscript"/>
        <sz val="8"/>
        <rFont val="Euclid Circular A"/>
        <family val="2"/>
        <scheme val="minor"/>
      </rPr>
      <t xml:space="preserve">1 </t>
    </r>
    <r>
      <rPr>
        <sz val="8"/>
        <rFont val="Euclid Circular A"/>
        <family val="2"/>
        <scheme val="minor"/>
      </rPr>
      <t xml:space="preserve">Group executives refer to the CEO and the executive leadership team (ELT) as at 30 June 2026. Each member of the ELT reports directly to the CEO.
</t>
    </r>
    <r>
      <rPr>
        <vertAlign val="superscript"/>
        <sz val="8"/>
        <rFont val="Euclid Circular A"/>
        <family val="2"/>
        <scheme val="minor"/>
      </rPr>
      <t xml:space="preserve">2 </t>
    </r>
    <r>
      <rPr>
        <sz val="8"/>
        <rFont val="Euclid Circular A"/>
        <family val="2"/>
        <scheme val="minor"/>
      </rPr>
      <t xml:space="preserve">Senior executive positions include all roles classified as Hub leads as part of Medibank’s broad based banding framework.
</t>
    </r>
    <r>
      <rPr>
        <vertAlign val="superscript"/>
        <sz val="8"/>
        <rFont val="Euclid Circular A"/>
        <family val="2"/>
        <scheme val="minor"/>
      </rPr>
      <t>3</t>
    </r>
    <r>
      <rPr>
        <sz val="8"/>
        <rFont val="Euclid Circular A"/>
        <family val="2"/>
        <scheme val="minor"/>
      </rPr>
      <t xml:space="preserve"> FY26 data excludes AHHH and Better Medical employees.
</t>
    </r>
    <r>
      <rPr>
        <vertAlign val="superscript"/>
        <sz val="8"/>
        <rFont val="Euclid Circular A"/>
        <family val="2"/>
        <scheme val="minor"/>
      </rPr>
      <t>4</t>
    </r>
    <r>
      <rPr>
        <sz val="8"/>
        <rFont val="Euclid Circular A"/>
        <family val="2"/>
        <scheme val="minor"/>
      </rPr>
      <t xml:space="preserve"> FY25 data excludes AHHH employees.</t>
    </r>
  </si>
  <si>
    <t>Group executives refer to the CEO and the executive leadership team (ELT) as at 30 June 2026. Each member of the ELT reports directly to the CEO.</t>
  </si>
  <si>
    <t>Direct beneficiaries who participated in the social impact survey (#)</t>
  </si>
  <si>
    <r>
      <rPr>
        <vertAlign val="superscript"/>
        <sz val="8"/>
        <rFont val="Euclid Circular A"/>
        <family val="2"/>
        <scheme val="minor"/>
      </rPr>
      <t xml:space="preserve">1 </t>
    </r>
    <r>
      <rPr>
        <sz val="8"/>
        <rFont val="Euclid Circular A"/>
        <family val="2"/>
        <scheme val="minor"/>
      </rPr>
      <t xml:space="preserve">The atmospheric gases responsible for causing global warming and climate change, which include carbon dioxide (CO2), methane (CH4), nitrous oxide (N2O), hydrofluorocarbons (HFCs), perfluorocarbons (PFCs), sulphur hexafluoride (SF6) and nitrogen trifluoride (NF3).
</t>
    </r>
    <r>
      <rPr>
        <vertAlign val="superscript"/>
        <sz val="8"/>
        <rFont val="Euclid Circular A"/>
        <family val="2"/>
        <scheme val="minor"/>
      </rPr>
      <t xml:space="preserve">2 </t>
    </r>
    <r>
      <rPr>
        <sz val="8"/>
        <rFont val="Euclid Circular A"/>
        <family val="2"/>
        <scheme val="minor"/>
      </rPr>
      <t>All GHG emissions data includes Myhealth.</t>
    </r>
    <r>
      <rPr>
        <vertAlign val="superscript"/>
        <sz val="8"/>
        <rFont val="Euclid Circular A"/>
        <family val="2"/>
        <scheme val="minor"/>
      </rPr>
      <t xml:space="preserve">
3 </t>
    </r>
    <r>
      <rPr>
        <sz val="8"/>
        <rFont val="Euclid Circular A"/>
        <family val="2"/>
        <scheme val="minor"/>
      </rPr>
      <t>Based on the GHG Protocol relevance test principles, Category 10 - Processing of sold products), Category 11 - Use of sold products, Category 12 - End of life treatment of sold products) and Category 14 - Franchises are excluded from the Scope 3 GHG emissions boundary. Category 15 - Investments is excluded from FY26, however, is planned to be disclosed as part of AASB S2 reporting from FY27 onwards.</t>
    </r>
    <r>
      <rPr>
        <vertAlign val="superscript"/>
        <sz val="8"/>
        <rFont val="Euclid Circular A"/>
        <family val="2"/>
        <scheme val="minor"/>
      </rPr>
      <t xml:space="preserve">
4</t>
    </r>
    <r>
      <rPr>
        <sz val="8"/>
        <rFont val="Euclid Circular A"/>
        <family val="2"/>
        <scheme val="minor"/>
      </rPr>
      <t xml:space="preserve"> FY26 data includes Better Medical emissions data from 16 December 2025, following Medibank's completion of the acquisition.
</t>
    </r>
    <r>
      <rPr>
        <vertAlign val="superscript"/>
        <sz val="8"/>
        <rFont val="Euclid Circular A"/>
        <family val="2"/>
        <scheme val="minor"/>
      </rPr>
      <t>5</t>
    </r>
    <r>
      <rPr>
        <sz val="8"/>
        <rFont val="Euclid Circular A"/>
        <family val="2"/>
        <scheme val="minor"/>
      </rPr>
      <t xml:space="preserve"> FY25 data excludes Medinet and AHHH emissions data.
</t>
    </r>
    <r>
      <rPr>
        <vertAlign val="superscript"/>
        <sz val="8"/>
        <rFont val="Euclid Circular A"/>
        <family val="2"/>
        <scheme val="minor"/>
      </rPr>
      <t>6</t>
    </r>
    <r>
      <rPr>
        <sz val="8"/>
        <rFont val="Euclid Circular A"/>
        <family val="2"/>
        <scheme val="minor"/>
      </rPr>
      <t xml:space="preserve"> Scope 2 (location-based) is not applicable for our Net Zero Target and Pathway.</t>
    </r>
  </si>
  <si>
    <r>
      <rPr>
        <vertAlign val="superscript"/>
        <sz val="8"/>
        <rFont val="Euclid Circular A"/>
        <family val="2"/>
        <scheme val="minor"/>
      </rPr>
      <t>1</t>
    </r>
    <r>
      <rPr>
        <sz val="8"/>
        <rFont val="Euclid Circular A"/>
        <family val="2"/>
        <scheme val="minor"/>
      </rPr>
      <t xml:space="preserve"> This table only applies to positions in Medibank Private Limited and its wholly owned subsidiaries excluding AHHH and Better Medical.
</t>
    </r>
    <r>
      <rPr>
        <vertAlign val="superscript"/>
        <sz val="8"/>
        <rFont val="Euclid Circular A"/>
        <family val="2"/>
        <scheme val="minor"/>
      </rPr>
      <t>2</t>
    </r>
    <r>
      <rPr>
        <sz val="8"/>
        <rFont val="Euclid Circular A"/>
        <family val="2"/>
        <scheme val="minor"/>
      </rPr>
      <t xml:space="preserve"> Group executives refer to the CEO and the executive leadership team (ELT) as at 30 June 2026. Each member of the ELT reports directly to the CEO.
</t>
    </r>
    <r>
      <rPr>
        <vertAlign val="superscript"/>
        <sz val="8"/>
        <rFont val="Euclid Circular A"/>
        <family val="2"/>
        <scheme val="minor"/>
      </rPr>
      <t>3</t>
    </r>
    <r>
      <rPr>
        <sz val="8"/>
        <rFont val="Euclid Circular A"/>
        <family val="2"/>
        <scheme val="minor"/>
      </rPr>
      <t xml:space="preserve"> Senior executive positions include all roles classified as Hub leads as part of Medibank’s broad based banding framework.
</t>
    </r>
    <r>
      <rPr>
        <vertAlign val="superscript"/>
        <sz val="8"/>
        <rFont val="Euclid Circular A"/>
        <family val="2"/>
        <scheme val="minor"/>
      </rPr>
      <t>4</t>
    </r>
    <r>
      <rPr>
        <sz val="8"/>
        <rFont val="Euclid Circular A"/>
        <family val="2"/>
        <scheme val="minor"/>
      </rPr>
      <t xml:space="preserve"> FY26 data excludes AHHH and Better Medical employees.
</t>
    </r>
    <r>
      <rPr>
        <vertAlign val="superscript"/>
        <sz val="8"/>
        <rFont val="Euclid Circular A"/>
        <family val="2"/>
        <scheme val="minor"/>
      </rPr>
      <t>5</t>
    </r>
    <r>
      <rPr>
        <sz val="8"/>
        <rFont val="Euclid Circular A"/>
        <family val="2"/>
        <scheme val="minor"/>
      </rPr>
      <t xml:space="preserve"> FY25 data excludes AHHH employees.</t>
    </r>
  </si>
  <si>
    <t>Includes people who have selected gender diverse, unknown, undeclared or other during their onboarding process.</t>
  </si>
  <si>
    <r>
      <rPr>
        <sz val="12"/>
        <rFont val="Euclid Circular A"/>
        <family val="2"/>
        <scheme val="minor"/>
      </rPr>
      <t xml:space="preserve">This databook contains summary information about Medibank Private Limited (Medibank) and its controlled entities (excluding Myhealth) (collectively referred to as the Group) for the financial year ended 30 June 2026, unless otherwise stated. This databook should be read together with Medibank’s other announcements and reports lodged with the Australian Securities Exchange, which are available at asx.com.au or on Medibank's website (www.medibank.com.au). </t>
    </r>
    <r>
      <rPr>
        <sz val="12"/>
        <color theme="3"/>
        <rFont val="Euclid Circular A"/>
        <family val="2"/>
        <scheme val="minor"/>
      </rPr>
      <t xml:space="preserve">
</t>
    </r>
    <r>
      <rPr>
        <i/>
        <sz val="12"/>
        <color theme="1"/>
        <rFont val="Euclid Circular A"/>
        <family val="2"/>
        <scheme val="minor"/>
      </rPr>
      <t xml:space="preserve">Forward-looking information  </t>
    </r>
    <r>
      <rPr>
        <sz val="12"/>
        <color theme="1"/>
        <rFont val="Euclid Circular A"/>
        <family val="2"/>
        <scheme val="minor"/>
      </rPr>
      <t xml:space="preserve">
These documents contain forward-looking statements in relation to the Group’s activities, intentions, objectives, expectations, plans, strategies, prospects, future earnings, future capital expenditure, market conditions, future performance, climate-related risks and opportunities, greenhouse gas emissions reduction targets, Net Zero commitment and pathway and certain plans and objectives of the management of the Group. Forward-looking statements can generally be identified by the use of words such as “believes”, “estimates”, “anticipates”, “expects”, “predicts”, “intends”, “seeks”, “commits to” or “commitments”, “plans”, “goals”, “targets”, “aims”, “outlook”, “aspiration”, “guidance”, “forecasts”, “continue”, “may”, “will”, “would”, “could” or “should” or, in each case, their negative or other variations or comparable terminology. Statements about market and industry trends are also forward-looking statements. 
These forward-looking statements do not represent guarantees, assurances or predictions of future events or performance. Medibank cannot predict whether any forward-looking statements, or the assumptions on which they are based, will eventuate. Forward-looking statements are based on Medibank’s current expectations, reasonable estimates and assumptions at the date of these documents. These statements involve known and unknown risks, many of which are beyond the control of Medibank, which may cause the actual results, conditions, circumstances, performance or the ability to meet commitments and targets of Medibank to differ materially from those expressed in these documents. These factors include general economic conditions in Australia; exchange rates; the market environment in which Medibank operates and inherent regulatory risks in Medibank’s business; the impact of climate change on our service continuity and supply chain; electricity grid decarbonisation; and changes to forecast supply chain emissions including but not limited to failure of third parties to achieve contractual environmental targets or milestones that have direct or indirect impact on our environmental modelling. Except as required by applicable laws or regulations, Medibank does not undertake any obligation to update or revise any forward-looking statement (or the assumptions on which they are based) to reflect any change in expectations, contingencies or assumptions, whether as a result of new information or future events. 
</t>
    </r>
    <r>
      <rPr>
        <i/>
        <sz val="12"/>
        <color theme="1"/>
        <rFont val="Euclid Circular A"/>
        <family val="2"/>
        <scheme val="minor"/>
      </rPr>
      <t xml:space="preserve">Greenhouse gas emissions </t>
    </r>
    <r>
      <rPr>
        <sz val="12"/>
        <color theme="1"/>
        <rFont val="Euclid Circular A"/>
        <family val="2"/>
        <scheme val="minor"/>
      </rPr>
      <t xml:space="preserve">
Given that there are inherent uncertainties and limitations in measuring or quantifying greenhouse gas emissions, all greenhouse gas emissions data or references to greenhouse gas emissions volumes in these materials are estimates. The accuracy of the Group’s emissions data and other metrics may be impacted by factors, including inconsistent data availability, a lack of common definitions and standards for reporting climate-related information, quality of historical emissions data, reliance on assumptions and changes in market practice.  
</t>
    </r>
    <r>
      <rPr>
        <i/>
        <sz val="12"/>
        <color theme="1"/>
        <rFont val="Euclid Circular A"/>
        <family val="2"/>
        <scheme val="minor"/>
      </rPr>
      <t xml:space="preserve">Financial data  </t>
    </r>
    <r>
      <rPr>
        <sz val="12"/>
        <color theme="1"/>
        <rFont val="Euclid Circular A"/>
        <family val="2"/>
        <scheme val="minor"/>
      </rPr>
      <t xml:space="preserve">
These documents are not and do not constitute an offer to sell or the solicitation, invitation or recommendation to purchase, subscribe for, or otherwise deal in any securities in any jurisdiction and neither these documents nor anything contained herein shall form the basis of any contract or commitment. The information contained in these documents is not investment, legal, tax or other advice and has been prepared without taking into account the investment objectives, financial situation or particular needs of any particular person. You should make your own assessment and seek independent professional advice in connection with any investment decision. To the extent permitted by law, no responsibility for any loss arising in any way from anyone acting or refraining from acting as a result of this information is accepted by the Group. 
</t>
    </r>
    <r>
      <rPr>
        <i/>
        <sz val="12"/>
        <color theme="1"/>
        <rFont val="Euclid Circular A"/>
        <family val="2"/>
        <scheme val="minor"/>
      </rPr>
      <t xml:space="preserve">Third-party information </t>
    </r>
    <r>
      <rPr>
        <sz val="12"/>
        <color theme="1"/>
        <rFont val="Euclid Circular A"/>
        <family val="2"/>
        <scheme val="minor"/>
      </rPr>
      <t xml:space="preserve">
Certain market and industry data used in these documents has been obtained from research, surveys or studies conducted by third parties, including industry or general publications. Except where otherwise indicated, Medibank has not sought to independently verify market or industry data obtained from public and third-party sources.</t>
    </r>
  </si>
  <si>
    <r>
      <t>$243m out-of-pocket costs saved by customers through Members’ Choice network</t>
    </r>
    <r>
      <rPr>
        <vertAlign val="superscript"/>
        <sz val="12"/>
        <rFont val="Euclid Circular A"/>
        <family val="2"/>
        <scheme val="minor"/>
      </rPr>
      <t>1</t>
    </r>
  </si>
  <si>
    <r>
      <t>$7.5m out-of-pocket costs through the no-gap network savings</t>
    </r>
    <r>
      <rPr>
        <vertAlign val="superscript"/>
        <sz val="12"/>
        <rFont val="Euclid Circular A"/>
        <family val="2"/>
        <scheme val="minor"/>
      </rPr>
      <t>2</t>
    </r>
  </si>
  <si>
    <r>
      <t>$48.6m of rewards claimed by customers through Live Better Rewards</t>
    </r>
    <r>
      <rPr>
        <vertAlign val="superscript"/>
        <sz val="12"/>
        <rFont val="Euclid Circular A"/>
        <family val="2"/>
        <scheme val="minor"/>
      </rPr>
      <t>3</t>
    </r>
  </si>
  <si>
    <r>
      <t>21.9 customer satisfaction average blended Journey Net Promoter Score (jNPS) for Medibank and ahm</t>
    </r>
    <r>
      <rPr>
        <vertAlign val="superscript"/>
        <sz val="12"/>
        <rFont val="Euclid Circular A"/>
        <family val="2"/>
        <scheme val="minor"/>
      </rPr>
      <t>4</t>
    </r>
  </si>
  <si>
    <r>
      <t>334k enrolments in everyday prevention services</t>
    </r>
    <r>
      <rPr>
        <vertAlign val="superscript"/>
        <sz val="12"/>
        <rFont val="Euclid Circular A"/>
        <family val="2"/>
        <scheme val="minor"/>
      </rPr>
      <t>5</t>
    </r>
  </si>
  <si>
    <r>
      <t>194k hospital bed days saved through homecare</t>
    </r>
    <r>
      <rPr>
        <vertAlign val="superscript"/>
        <sz val="12"/>
        <rFont val="Euclid Circular A"/>
        <family val="2"/>
        <scheme val="minor"/>
      </rPr>
      <t>6</t>
    </r>
  </si>
  <si>
    <r>
      <t>Our people reported high levels of engagement with customers in our MyVoice survey</t>
    </r>
    <r>
      <rPr>
        <vertAlign val="superscript"/>
        <sz val="12"/>
        <rFont val="Euclid Circular A"/>
        <family val="2"/>
        <scheme val="minor"/>
      </rPr>
      <t>7</t>
    </r>
  </si>
  <si>
    <r>
      <t>37.5 Employee Net Promoter Score (eNPS) (products and services)</t>
    </r>
    <r>
      <rPr>
        <vertAlign val="superscript"/>
        <sz val="12"/>
        <rFont val="Euclid Circular A"/>
        <family val="2"/>
        <scheme val="minor"/>
      </rPr>
      <t>8</t>
    </r>
  </si>
  <si>
    <r>
      <t>Our people reported an increase in their levels of health and wellbeing in our MyVoice survey, compared to last year</t>
    </r>
    <r>
      <rPr>
        <vertAlign val="superscript"/>
        <sz val="12"/>
        <rFont val="Euclid Circular A"/>
        <family val="2"/>
        <scheme val="minor"/>
      </rPr>
      <t>7, 9</t>
    </r>
  </si>
  <si>
    <r>
      <t>8.0 employee engagement score</t>
    </r>
    <r>
      <rPr>
        <vertAlign val="superscript"/>
        <sz val="12"/>
        <rFont val="Euclid Circular A"/>
        <family val="2"/>
        <scheme val="minor"/>
      </rPr>
      <t>7</t>
    </r>
  </si>
  <si>
    <r>
      <t>16 average training hours per employee</t>
    </r>
    <r>
      <rPr>
        <vertAlign val="superscript"/>
        <sz val="12"/>
        <rFont val="Euclid Circular A"/>
        <family val="2"/>
        <scheme val="minor"/>
      </rPr>
      <t>7, 10</t>
    </r>
  </si>
  <si>
    <r>
      <t>4.1m GP consults</t>
    </r>
    <r>
      <rPr>
        <vertAlign val="superscript"/>
        <sz val="12"/>
        <rFont val="Euclid Circular A"/>
        <family val="2"/>
        <scheme val="minor"/>
      </rPr>
      <t>11</t>
    </r>
  </si>
  <si>
    <r>
      <t>$4.1m total community investment by Medibank</t>
    </r>
    <r>
      <rPr>
        <vertAlign val="superscript"/>
        <sz val="12"/>
        <rFont val="Euclid Circular A"/>
        <family val="2"/>
        <scheme val="minor"/>
      </rPr>
      <t>12, 13</t>
    </r>
  </si>
  <si>
    <r>
      <t>507k unique parkrun participants, up 13% from FY25</t>
    </r>
    <r>
      <rPr>
        <vertAlign val="superscript"/>
        <sz val="12"/>
        <rFont val="Euclid Circular A"/>
        <family val="2"/>
        <scheme val="minor"/>
      </rPr>
      <t>14</t>
    </r>
  </si>
  <si>
    <r>
      <t>2,486 social connections made in Flying Fox social hangouts in January - June 2026</t>
    </r>
    <r>
      <rPr>
        <vertAlign val="superscript"/>
        <sz val="12"/>
        <rFont val="Euclid Circular A"/>
        <family val="2"/>
        <scheme val="minor"/>
      </rPr>
      <t>15</t>
    </r>
  </si>
  <si>
    <r>
      <t>$2.6m spend with Aboriginal and Torres Strait Islander businesses</t>
    </r>
    <r>
      <rPr>
        <vertAlign val="superscript"/>
        <sz val="12"/>
        <rFont val="Euclid Circular A"/>
        <family val="2"/>
        <scheme val="minor"/>
      </rPr>
      <t>16</t>
    </r>
  </si>
  <si>
    <r>
      <t>Achieved ISO 27001 accreditation across selected key areas of our technology landscape</t>
    </r>
    <r>
      <rPr>
        <vertAlign val="superscript"/>
        <sz val="12"/>
        <rFont val="Euclid Circular A"/>
        <family val="2"/>
        <scheme val="minor"/>
      </rPr>
      <t>17</t>
    </r>
  </si>
  <si>
    <r>
      <rPr>
        <vertAlign val="superscript"/>
        <sz val="12"/>
        <color theme="1"/>
        <rFont val="Euclid Circular A"/>
        <family val="2"/>
        <scheme val="minor"/>
      </rPr>
      <t>1</t>
    </r>
    <r>
      <rPr>
        <sz val="12"/>
        <color theme="1"/>
        <rFont val="Euclid Circular A"/>
        <family val="2"/>
        <scheme val="minor"/>
      </rPr>
      <t xml:space="preserve"> Cost savings across dental, optical and other health services. Savings are calculated by comparing out-of-pocket costs for customers using Members’ Choice and Members’ Choice Advantage networks versus non-network providers.
</t>
    </r>
    <r>
      <rPr>
        <vertAlign val="superscript"/>
        <sz val="12"/>
        <color theme="1"/>
        <rFont val="Euclid Circular A"/>
        <family val="2"/>
        <scheme val="minor"/>
      </rPr>
      <t xml:space="preserve">2 </t>
    </r>
    <r>
      <rPr>
        <sz val="12"/>
        <color theme="1"/>
        <rFont val="Euclid Circular A"/>
        <family val="2"/>
        <scheme val="minor"/>
      </rPr>
      <t xml:space="preserve">Cost savings across the entire No Gap network. 
</t>
    </r>
    <r>
      <rPr>
        <vertAlign val="superscript"/>
        <sz val="12"/>
        <color theme="1"/>
        <rFont val="Euclid Circular A"/>
        <family val="2"/>
        <scheme val="minor"/>
      </rPr>
      <t xml:space="preserve">3 </t>
    </r>
    <r>
      <rPr>
        <sz val="12"/>
        <color theme="1"/>
        <rFont val="Euclid Circular A"/>
        <family val="2"/>
        <scheme val="minor"/>
      </rPr>
      <t xml:space="preserve">Includes value of rewards claimed with partners (such as partner products and vouchers) and health cover rewards (such as savings on premiums).
</t>
    </r>
    <r>
      <rPr>
        <vertAlign val="superscript"/>
        <sz val="12"/>
        <color theme="1"/>
        <rFont val="Euclid Circular A"/>
        <family val="2"/>
        <scheme val="minor"/>
      </rPr>
      <t>4</t>
    </r>
    <r>
      <rPr>
        <sz val="12"/>
        <color theme="1"/>
        <rFont val="Euclid Circular A"/>
        <family val="2"/>
        <scheme val="minor"/>
      </rPr>
      <t xml:space="preserve">A measure of average blended jNPS for Medibank and ahm.
</t>
    </r>
    <r>
      <rPr>
        <vertAlign val="superscript"/>
        <sz val="12"/>
        <color theme="1"/>
        <rFont val="Euclid Circular A"/>
        <family val="2"/>
        <scheme val="minor"/>
      </rPr>
      <t>5</t>
    </r>
    <r>
      <rPr>
        <sz val="12"/>
        <color theme="1"/>
        <rFont val="Euclid Circular A"/>
        <family val="2"/>
        <scheme val="minor"/>
      </rPr>
      <t xml:space="preserve"> Self-paced digital health programs supporting prevention, recovery, and wellbeing across physical, mental, and chronic health needs.
</t>
    </r>
    <r>
      <rPr>
        <vertAlign val="superscript"/>
        <sz val="12"/>
        <color theme="1"/>
        <rFont val="Euclid Circular A"/>
        <family val="2"/>
        <scheme val="minor"/>
      </rPr>
      <t xml:space="preserve">6 </t>
    </r>
    <r>
      <rPr>
        <sz val="12"/>
        <color theme="1"/>
        <rFont val="Euclid Circular A"/>
        <family val="2"/>
        <scheme val="minor"/>
      </rPr>
      <t xml:space="preserve">Bed days saved through Medibank clinician-guided homecare programs delivered by or for Medibank and Amplar Health.
</t>
    </r>
    <r>
      <rPr>
        <vertAlign val="superscript"/>
        <sz val="12"/>
        <color theme="1"/>
        <rFont val="Euclid Circular A"/>
        <family val="2"/>
        <scheme val="minor"/>
      </rPr>
      <t>7</t>
    </r>
    <r>
      <rPr>
        <sz val="12"/>
        <color theme="1"/>
        <rFont val="Euclid Circular A"/>
        <family val="2"/>
        <scheme val="minor"/>
      </rPr>
      <t xml:space="preserve"> FY26 data excludes Better Medical employees.
</t>
    </r>
    <r>
      <rPr>
        <vertAlign val="superscript"/>
        <sz val="12"/>
        <color theme="1"/>
        <rFont val="Euclid Circular A"/>
        <family val="2"/>
        <scheme val="minor"/>
      </rPr>
      <t>8</t>
    </r>
    <r>
      <rPr>
        <sz val="12"/>
        <color theme="1"/>
        <rFont val="Euclid Circular A"/>
        <family val="2"/>
        <scheme val="minor"/>
      </rPr>
      <t xml:space="preserve"> Based on the average eNPS score for surveys of all Medibank employees conducted throughout each financial year. Employee advocacy benchmarks are based on the global average adjusted for historical performance and Australian healthcare and financial insurance industry context.
</t>
    </r>
    <r>
      <rPr>
        <vertAlign val="superscript"/>
        <sz val="12"/>
        <color theme="1"/>
        <rFont val="Euclid Circular A"/>
        <family val="2"/>
        <scheme val="minor"/>
      </rPr>
      <t xml:space="preserve">9 </t>
    </r>
    <r>
      <rPr>
        <sz val="12"/>
        <color theme="1"/>
        <rFont val="Euclid Circular A"/>
        <family val="2"/>
        <scheme val="minor"/>
      </rPr>
      <t xml:space="preserve">A maximum score of 10 is possible for each question.
</t>
    </r>
    <r>
      <rPr>
        <vertAlign val="superscript"/>
        <sz val="12"/>
        <color theme="1"/>
        <rFont val="Euclid Circular A"/>
        <family val="2"/>
        <scheme val="minor"/>
      </rPr>
      <t>10</t>
    </r>
    <r>
      <rPr>
        <sz val="12"/>
        <color theme="1"/>
        <rFont val="Euclid Circular A"/>
        <family val="2"/>
        <scheme val="minor"/>
      </rPr>
      <t xml:space="preserve"> This data includes all training, including compliance, inductions, professional development and leadership.
</t>
    </r>
    <r>
      <rPr>
        <vertAlign val="superscript"/>
        <sz val="12"/>
        <color theme="1"/>
        <rFont val="Euclid Circular A"/>
        <family val="2"/>
        <scheme val="minor"/>
      </rPr>
      <t>11</t>
    </r>
    <r>
      <rPr>
        <sz val="12"/>
        <color theme="1"/>
        <rFont val="Euclid Circular A"/>
        <family val="2"/>
        <scheme val="minor"/>
      </rPr>
      <t xml:space="preserve"> Data includes Myhealth.
</t>
    </r>
    <r>
      <rPr>
        <vertAlign val="superscript"/>
        <sz val="12"/>
        <color theme="1"/>
        <rFont val="Euclid Circular A"/>
        <family val="2"/>
        <scheme val="minor"/>
      </rPr>
      <t xml:space="preserve">12 </t>
    </r>
    <r>
      <rPr>
        <sz val="12"/>
        <color theme="1"/>
        <rFont val="Euclid Circular A"/>
        <family val="2"/>
        <scheme val="minor"/>
      </rPr>
      <t xml:space="preserve">Community investment is measured in accordance with B4SI methodology.
</t>
    </r>
    <r>
      <rPr>
        <vertAlign val="superscript"/>
        <sz val="12"/>
        <color theme="1"/>
        <rFont val="Euclid Circular A"/>
        <family val="2"/>
        <scheme val="minor"/>
      </rPr>
      <t xml:space="preserve">13 </t>
    </r>
    <r>
      <rPr>
        <sz val="12"/>
        <color theme="1"/>
        <rFont val="Euclid Circular A"/>
        <family val="2"/>
        <scheme val="minor"/>
      </rPr>
      <t xml:space="preserve">Of our total community investment, 30% was directed to initiatives that primarily benefit women and girls, 4% supported First Nations communities and 3% supported people with disability.
</t>
    </r>
    <r>
      <rPr>
        <vertAlign val="superscript"/>
        <sz val="12"/>
        <color theme="1"/>
        <rFont val="Euclid Circular A"/>
        <family val="2"/>
        <scheme val="minor"/>
      </rPr>
      <t xml:space="preserve">14 </t>
    </r>
    <r>
      <rPr>
        <sz val="12"/>
        <color theme="1"/>
        <rFont val="Euclid Circular A"/>
        <family val="2"/>
        <scheme val="minor"/>
      </rPr>
      <t xml:space="preserve">Run, walk and volunteer.
</t>
    </r>
    <r>
      <rPr>
        <vertAlign val="superscript"/>
        <sz val="12"/>
        <color theme="1"/>
        <rFont val="Euclid Circular A"/>
        <family val="2"/>
        <scheme val="minor"/>
      </rPr>
      <t>15</t>
    </r>
    <r>
      <rPr>
        <sz val="12"/>
        <color theme="1"/>
        <rFont val="Euclid Circular A"/>
        <family val="2"/>
        <scheme val="minor"/>
      </rPr>
      <t xml:space="preserve"> Partnership commenced in January 2026.
</t>
    </r>
    <r>
      <rPr>
        <vertAlign val="superscript"/>
        <sz val="12"/>
        <color theme="1"/>
        <rFont val="Euclid Circular A"/>
        <family val="2"/>
        <scheme val="minor"/>
      </rPr>
      <t>16</t>
    </r>
    <r>
      <rPr>
        <sz val="12"/>
        <color theme="1"/>
        <rFont val="Euclid Circular A"/>
        <family val="2"/>
        <scheme val="minor"/>
      </rPr>
      <t xml:space="preserve"> FY26 data excludes AHHH and Better Medical spend data.
</t>
    </r>
    <r>
      <rPr>
        <vertAlign val="superscript"/>
        <sz val="12"/>
        <color theme="1"/>
        <rFont val="Euclid Circular A"/>
        <family val="2"/>
        <scheme val="minor"/>
      </rPr>
      <t>17</t>
    </r>
    <r>
      <rPr>
        <sz val="12"/>
        <color theme="1"/>
        <rFont val="Euclid Circular A"/>
        <family val="2"/>
        <scheme val="minor"/>
      </rPr>
      <t xml:space="preserve"> This includes the information security management system that supports the provision of services, including tailored health and wellbeing solutions, prevention, primary &amp; community health, specialist &amp; acute care, and corporate Private Health Insurance services to Medibank Private Limited, Medibank Health Solutions Telehealth Pty Ltd, HealthStrong Pty Ltd, Amplar Home Health Pty Ltd, Amplar Health Home Hospital Pty Ltd and Integrated Care Services Pty Ltd.</t>
    </r>
  </si>
  <si>
    <r>
      <t xml:space="preserve">Meet our 2030 vision of the healthiest workplace through our work.Reinvented program
</t>
    </r>
    <r>
      <rPr>
        <sz val="12"/>
        <color theme="0"/>
        <rFont val="Euclid Circular A"/>
        <family val="2"/>
        <scheme val="minor"/>
      </rPr>
      <t>Embracing our purpose and values throughout our business as we empower our people to reinvent work</t>
    </r>
  </si>
  <si>
    <t>PwC Limited Assurance Report 2026</t>
  </si>
  <si>
    <t>This ESG databook is part of our Medibank Group suite of reporting for the 2026 financial year – 1 July 2025 – 30 June 2026. You can find more information about our performance in our Annual Report, Sustainability Report, Corporate Governance Statement, and Full Year Results Investor Presentation for the 2026 financial year. We also include information on our approach to sustainability on the Medibank website. 
PwC has undertaken 'limited assurance' of Lost Time Injury Frequency Rate - Medibank/ahm, Lost Time Injury Frequency Rate - Amplar Health, Female representation by level (%), Gender pay gap (%), Gender pay equity (%); Total Scope 3 Greenhouse Gas Emissions (tCO2-e); and Total spend with Aboriginal and Torres Strait Islander businesses. PwC's limited assurance report is available here:</t>
  </si>
  <si>
    <r>
      <t xml:space="preserve">Customer health
</t>
    </r>
    <r>
      <rPr>
        <sz val="12"/>
        <color theme="0"/>
        <rFont val="Euclid Circular A"/>
        <family val="2"/>
        <scheme val="minor"/>
      </rPr>
      <t>Supporting our customers to improve their health and wellbeing</t>
    </r>
  </si>
  <si>
    <r>
      <t xml:space="preserve">Employee health
</t>
    </r>
    <r>
      <rPr>
        <sz val="12"/>
        <color theme="0"/>
        <rFont val="Euclid Circular A"/>
        <family val="2"/>
        <scheme val="minor"/>
      </rPr>
      <t>Build an engaged, inclusive workforce focused on customers, and the health, wellbeing and autonomy of our people</t>
    </r>
  </si>
  <si>
    <r>
      <t xml:space="preserve">Sustainable health system
</t>
    </r>
    <r>
      <rPr>
        <sz val="12"/>
        <color theme="1"/>
        <rFont val="Euclid Circular A"/>
        <family val="2"/>
        <scheme val="minor"/>
      </rPr>
      <t>Support a sustainable health system by making a difference in our community, building partnerships and investing in preventative health and research to address some of Australia’s biggest health concerns</t>
    </r>
  </si>
  <si>
    <r>
      <t xml:space="preserve">Environmental health
</t>
    </r>
    <r>
      <rPr>
        <sz val="12"/>
        <color theme="0"/>
        <rFont val="Euclid Circular A"/>
        <family val="2"/>
        <scheme val="minor"/>
      </rPr>
      <t>Embed environmental sustainability into our decision making</t>
    </r>
  </si>
  <si>
    <r>
      <t xml:space="preserve">Ethical and responsible business and leadership in health
</t>
    </r>
    <r>
      <rPr>
        <sz val="12"/>
        <color theme="0"/>
        <rFont val="Euclid Circular A"/>
        <family val="2"/>
        <scheme val="minor"/>
      </rPr>
      <t>Embed ethical and responsible business practices including demonstrating our role as a leader in health</t>
    </r>
  </si>
  <si>
    <r>
      <rPr>
        <vertAlign val="superscript"/>
        <sz val="8"/>
        <rFont val="Euclid Circular A"/>
        <family val="2"/>
        <scheme val="minor"/>
      </rPr>
      <t>1</t>
    </r>
    <r>
      <rPr>
        <sz val="8"/>
        <rFont val="Euclid Circular A"/>
        <family val="2"/>
        <scheme val="minor"/>
      </rPr>
      <t xml:space="preserve"> Parental leave return to work rate is calculated as the number of employees who took parental leave during the year and remain employed as at the end of the financial year divided by the total number of employees who took parental leave during the year.
</t>
    </r>
    <r>
      <rPr>
        <vertAlign val="superscript"/>
        <sz val="8"/>
        <rFont val="Euclid Circular A"/>
        <family val="2"/>
        <scheme val="minor"/>
      </rPr>
      <t xml:space="preserve">2 </t>
    </r>
    <r>
      <rPr>
        <sz val="8"/>
        <rFont val="Euclid Circular A"/>
        <family val="2"/>
        <scheme val="minor"/>
      </rPr>
      <t xml:space="preserve">FY26 data excludes AHHH and Better Medical employees.
</t>
    </r>
    <r>
      <rPr>
        <vertAlign val="superscript"/>
        <sz val="8"/>
        <rFont val="Euclid Circular A"/>
        <family val="2"/>
        <scheme val="minor"/>
      </rPr>
      <t>3</t>
    </r>
    <r>
      <rPr>
        <sz val="8"/>
        <rFont val="Euclid Circular A"/>
        <family val="2"/>
        <scheme val="minor"/>
      </rPr>
      <t xml:space="preserve"> FY25 data excludes AHHH employees.</t>
    </r>
    <r>
      <rPr>
        <vertAlign val="superscript"/>
        <sz val="8"/>
        <rFont val="Euclid Circular A"/>
        <family val="2"/>
        <scheme val="minor"/>
      </rPr>
      <t xml:space="preserve">
4</t>
    </r>
    <r>
      <rPr>
        <sz val="8"/>
        <rFont val="Euclid Circular A"/>
        <family val="2"/>
        <scheme val="minor"/>
      </rPr>
      <t xml:space="preserve"> Parental leave retention rate 12 months after return (%) for FY26 is N/A as the metric considers employees that went on parental leave in FY26 and are still employed a year later.</t>
    </r>
  </si>
  <si>
    <r>
      <t>N/A</t>
    </r>
    <r>
      <rPr>
        <vertAlign val="superscript"/>
        <sz val="10"/>
        <rFont val="Euclid Circular A"/>
        <family val="2"/>
        <scheme val="minor"/>
      </rPr>
      <t>4</t>
    </r>
  </si>
  <si>
    <r>
      <rPr>
        <vertAlign val="superscript"/>
        <sz val="8"/>
        <rFont val="Euclid Circular A"/>
        <family val="2"/>
        <scheme val="minor"/>
      </rPr>
      <t xml:space="preserve">1 </t>
    </r>
    <r>
      <rPr>
        <sz val="8"/>
        <rFont val="Euclid Circular A"/>
        <family val="2"/>
        <scheme val="minor"/>
      </rPr>
      <t>Partnership commenced in January 2026.</t>
    </r>
    <r>
      <rPr>
        <vertAlign val="superscript"/>
        <sz val="8"/>
        <rFont val="Euclid Circular A"/>
        <family val="2"/>
        <scheme val="minor"/>
      </rPr>
      <t xml:space="preserve">
2</t>
    </r>
    <r>
      <rPr>
        <sz val="8"/>
        <rFont val="Euclid Circular A"/>
        <family val="2"/>
        <scheme val="minor"/>
      </rPr>
      <t xml:space="preserve"> New metric introduced in FY26.</t>
    </r>
  </si>
  <si>
    <r>
      <t>Social connections made in Flying Fox social hangouts in January - June 2026 (#)</t>
    </r>
    <r>
      <rPr>
        <vertAlign val="superscript"/>
        <sz val="10"/>
        <rFont val="Euclid Circular A"/>
        <family val="2"/>
        <scheme val="minor"/>
      </rPr>
      <t>1</t>
    </r>
  </si>
  <si>
    <r>
      <t>Employee health</t>
    </r>
    <r>
      <rPr>
        <sz val="48"/>
        <color theme="0"/>
        <rFont val="Euclid Circular A"/>
        <family val="2"/>
        <scheme val="minor"/>
      </rPr>
      <t>​</t>
    </r>
  </si>
  <si>
    <r>
      <t>8.5</t>
    </r>
    <r>
      <rPr>
        <sz val="8"/>
        <color rgb="FF000000"/>
        <rFont val="Euclid Circular A"/>
        <family val="2"/>
        <scheme val="minor"/>
      </rPr>
      <t> </t>
    </r>
  </si>
  <si>
    <r>
      <rPr>
        <vertAlign val="superscript"/>
        <sz val="8"/>
        <color rgb="FF000000"/>
        <rFont val="Euclid Circular A"/>
        <family val="2"/>
        <scheme val="minor"/>
      </rPr>
      <t xml:space="preserve">1 </t>
    </r>
    <r>
      <rPr>
        <sz val="8"/>
        <color rgb="FF000000"/>
        <rFont val="Euclid Circular A"/>
        <family val="2"/>
        <scheme val="minor"/>
      </rPr>
      <t>Based on FY26 employee engagement survey response rate of 74% from 4,130 employees invited to participate. This data excludes Better Medical employees.</t>
    </r>
  </si>
  <si>
    <r>
      <t>Work together to build a stronger and more sustainable health system</t>
    </r>
    <r>
      <rPr>
        <sz val="11"/>
        <rFont val="Euclid Circular A"/>
        <family val="2"/>
        <scheme val="minor"/>
      </rPr>
      <t xml:space="preserve"> ​</t>
    </r>
  </si>
  <si>
    <r>
      <t>Continue to strengthen disclosure of how we respond to climate change and collaborate to reduce environmental impacts</t>
    </r>
    <r>
      <rPr>
        <b/>
        <vertAlign val="superscript"/>
        <sz val="10"/>
        <color theme="0"/>
        <rFont val="Euclid Circular A"/>
        <family val="2"/>
        <scheme val="minor"/>
      </rPr>
      <t>1</t>
    </r>
  </si>
  <si>
    <r>
      <t>·</t>
    </r>
    <r>
      <rPr>
        <sz val="7"/>
        <color rgb="FF000000"/>
        <rFont val="Euclid Circular A"/>
        <family val="2"/>
        <scheme val="minor"/>
      </rPr>
      <t xml:space="preserve">       </t>
    </r>
    <r>
      <rPr>
        <sz val="12"/>
        <color rgb="FF000000"/>
        <rFont val="Euclid Circular A"/>
        <family val="2"/>
        <scheme val="minor"/>
      </rPr>
      <t>at least 50% owned by individuals of Aboriginal and Torres Strait Islander descent; and</t>
    </r>
  </si>
  <si>
    <r>
      <t>·</t>
    </r>
    <r>
      <rPr>
        <sz val="7"/>
        <color rgb="FF000000"/>
        <rFont val="Euclid Circular A"/>
        <family val="2"/>
        <scheme val="minor"/>
      </rPr>
      <t xml:space="preserve">       </t>
    </r>
    <r>
      <rPr>
        <sz val="12"/>
        <color rgb="FF000000"/>
        <rFont val="Euclid Circular A"/>
        <family val="2"/>
        <scheme val="minor"/>
      </rPr>
      <t>registered, certified or listed as an Indigenous business by Supply Nation, Givvable, the Australian Indigenous Chamber of Commerce, the Office of the Registrar of Indigenous Corporations (ORIC) or another trusted Indigenous business registry.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</si>
</sst>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6" formatCode="&quot;$&quot;#,##0;[Red]\-&quot;$&quot;#,##0"/>
    <numFmt numFmtId="41" formatCode="_-* #,##0_-;\-* #,##0_-;_-* &quot;-&quot;_-;_-@_-"/>
    <numFmt numFmtId="44" formatCode="_-&quot;$&quot;* #,##0.00_-;\-&quot;$&quot;* #,##0.00_-;_-&quot;$&quot;* &quot;-&quot;??_-;_-@_-"/>
    <numFmt numFmtId="43" formatCode="_-* #,##0.00_-;\-* #,##0.00_-;_-* &quot;-&quot;??_-;_-@_-"/>
    <numFmt numFmtId="164" formatCode="&quot;$&quot;#,##0"/>
    <numFmt numFmtId="165" formatCode="0.0%"/>
    <numFmt numFmtId="166" formatCode="#,##0.0"/>
    <numFmt numFmtId="167" formatCode="0.000%"/>
    <numFmt numFmtId="168" formatCode="0.0"/>
    <numFmt numFmtId="169" formatCode="&quot;$&quot;#,##0.0"/>
  </numFmts>
  <fonts count="56" x14ac:knownFonts="1">
    <font>
      <sz val="11"/>
      <color theme="1"/>
      <name val="Euclid Circular A"/>
      <family val="2"/>
      <scheme val="minor"/>
    </font>
    <font>
      <b/>
      <sz val="11"/>
      <color theme="1"/>
      <name val="Euclid Circular A"/>
      <family val="2"/>
      <scheme val="minor"/>
    </font>
    <font>
      <sz val="8"/>
      <color theme="1"/>
      <name val="Euclid Circular A"/>
      <family val="2"/>
      <scheme val="minor"/>
    </font>
    <font>
      <sz val="8"/>
      <name val="Euclid Circular A"/>
      <family val="2"/>
      <scheme val="minor"/>
    </font>
    <font>
      <b/>
      <sz val="11"/>
      <color theme="3"/>
      <name val="Euclid Circular A"/>
      <family val="2"/>
      <scheme val="minor"/>
    </font>
    <font>
      <b/>
      <sz val="11"/>
      <color theme="0"/>
      <name val="Euclid Circular A"/>
      <family val="2"/>
      <scheme val="minor"/>
    </font>
    <font>
      <sz val="11"/>
      <color theme="3" tint="0.79998168889431442"/>
      <name val="Euclid Circular A"/>
      <family val="2"/>
      <scheme val="minor"/>
    </font>
    <font>
      <sz val="10"/>
      <color theme="1"/>
      <name val="Euclid Circular A"/>
      <family val="2"/>
      <scheme val="minor"/>
    </font>
    <font>
      <sz val="12"/>
      <color theme="0"/>
      <name val="Euclid Circular A"/>
      <family val="2"/>
      <scheme val="minor"/>
    </font>
    <font>
      <u/>
      <sz val="11"/>
      <color theme="10"/>
      <name val="Euclid Circular A"/>
      <family val="2"/>
      <scheme val="minor"/>
    </font>
    <font>
      <u/>
      <sz val="11"/>
      <color rgb="FF1378D1"/>
      <name val="Euclid Circular A"/>
      <family val="2"/>
      <scheme val="minor"/>
    </font>
    <font>
      <sz val="11"/>
      <color theme="1"/>
      <name val="Euclid Circular A"/>
      <family val="2"/>
      <scheme val="minor"/>
    </font>
    <font>
      <sz val="10"/>
      <name val="Euclid Circular A"/>
      <family val="2"/>
      <scheme val="minor"/>
    </font>
    <font>
      <sz val="10"/>
      <color theme="0"/>
      <name val="Euclid Circular A"/>
      <family val="2"/>
      <scheme val="minor"/>
    </font>
    <font>
      <b/>
      <sz val="10"/>
      <name val="Euclid Circular A"/>
      <family val="2"/>
      <scheme val="minor"/>
    </font>
    <font>
      <vertAlign val="superscript"/>
      <sz val="10"/>
      <name val="Euclid Circular A"/>
      <family val="2"/>
      <scheme val="minor"/>
    </font>
    <font>
      <b/>
      <vertAlign val="superscript"/>
      <sz val="10"/>
      <name val="Euclid Circular A"/>
      <family val="2"/>
      <scheme val="minor"/>
    </font>
    <font>
      <vertAlign val="superscript"/>
      <sz val="8"/>
      <name val="Euclid Circular A"/>
      <family val="2"/>
      <scheme val="minor"/>
    </font>
    <font>
      <vertAlign val="superscript"/>
      <sz val="10"/>
      <color theme="0"/>
      <name val="Euclid Circular A"/>
      <family val="2"/>
      <scheme val="minor"/>
    </font>
    <font>
      <b/>
      <sz val="10"/>
      <color theme="0"/>
      <name val="Euclid Circular A"/>
      <family val="2"/>
      <scheme val="minor"/>
    </font>
    <font>
      <vertAlign val="superscript"/>
      <sz val="8"/>
      <color rgb="FF000000"/>
      <name val="Euclid Circular A"/>
      <family val="2"/>
      <scheme val="minor"/>
    </font>
    <font>
      <sz val="8"/>
      <color rgb="FF000000"/>
      <name val="Euclid Circular A"/>
      <family val="2"/>
      <scheme val="minor"/>
    </font>
    <font>
      <sz val="10"/>
      <color rgb="FF000000"/>
      <name val="Euclid Circular A"/>
      <family val="2"/>
      <scheme val="minor"/>
    </font>
    <font>
      <sz val="12"/>
      <color rgb="FF000000"/>
      <name val="Euclid Circular A"/>
      <family val="2"/>
      <scheme val="minor"/>
    </font>
    <font>
      <sz val="7"/>
      <color rgb="FF000000"/>
      <name val="Euclid Circular A"/>
      <family val="2"/>
      <scheme val="minor"/>
    </font>
    <font>
      <sz val="12"/>
      <color theme="1"/>
      <name val="Euclid Circular A"/>
      <family val="2"/>
      <scheme val="minor"/>
    </font>
    <font>
      <sz val="11"/>
      <color rgb="FF000000"/>
      <name val="Euclid Circular A"/>
      <family val="2"/>
      <scheme val="minor"/>
    </font>
    <font>
      <b/>
      <sz val="11"/>
      <name val="Euclid Circular A"/>
      <family val="2"/>
      <scheme val="minor"/>
    </font>
    <font>
      <sz val="11"/>
      <name val="Euclid Circular A"/>
      <family val="2"/>
      <scheme val="minor"/>
    </font>
    <font>
      <b/>
      <sz val="12"/>
      <name val="Euclid Circular A"/>
      <family val="2"/>
      <scheme val="minor"/>
    </font>
    <font>
      <sz val="12"/>
      <name val="Euclid Circular A"/>
      <family val="2"/>
      <scheme val="minor"/>
    </font>
    <font>
      <b/>
      <sz val="10"/>
      <color theme="1"/>
      <name val="Euclid Circular A"/>
      <family val="2"/>
      <scheme val="minor"/>
    </font>
    <font>
      <b/>
      <vertAlign val="superscript"/>
      <sz val="10"/>
      <color theme="0"/>
      <name val="Euclid Circular A"/>
      <family val="2"/>
      <scheme val="minor"/>
    </font>
    <font>
      <i/>
      <sz val="8"/>
      <color rgb="FF000000"/>
      <name val="Euclid Circular A"/>
      <family val="2"/>
      <scheme val="minor"/>
    </font>
    <font>
      <u/>
      <sz val="11"/>
      <name val="Euclid Circular A"/>
      <family val="2"/>
      <scheme val="minor"/>
    </font>
    <font>
      <b/>
      <sz val="12"/>
      <color theme="0"/>
      <name val="Euclid Circular A"/>
      <family val="2"/>
      <scheme val="minor"/>
    </font>
    <font>
      <sz val="24"/>
      <color theme="1"/>
      <name val="Euclid Circular A"/>
      <family val="2"/>
      <scheme val="minor"/>
    </font>
    <font>
      <b/>
      <sz val="12"/>
      <color rgb="FFDD0822"/>
      <name val="Euclid Circular A"/>
      <family val="2"/>
      <scheme val="minor"/>
    </font>
    <font>
      <sz val="12"/>
      <color theme="3"/>
      <name val="Euclid Circular A"/>
      <family val="2"/>
      <scheme val="minor"/>
    </font>
    <font>
      <i/>
      <sz val="12"/>
      <color theme="1"/>
      <name val="Euclid Circular A"/>
      <family val="2"/>
      <scheme val="minor"/>
    </font>
    <font>
      <b/>
      <i/>
      <sz val="12"/>
      <name val="Euclid Circular A"/>
      <family val="2"/>
      <scheme val="minor"/>
    </font>
    <font>
      <sz val="9"/>
      <color theme="1"/>
      <name val="Euclid Circular A"/>
      <family val="2"/>
      <scheme val="minor"/>
    </font>
    <font>
      <sz val="12"/>
      <color theme="3" tint="0.79998168889431442"/>
      <name val="Euclid Circular A"/>
      <family val="2"/>
      <scheme val="minor"/>
    </font>
    <font>
      <b/>
      <sz val="12"/>
      <color theme="1"/>
      <name val="Euclid Circular A"/>
      <family val="2"/>
      <scheme val="minor"/>
    </font>
    <font>
      <vertAlign val="superscript"/>
      <sz val="12"/>
      <name val="Euclid Circular A"/>
      <family val="2"/>
      <scheme val="minor"/>
    </font>
    <font>
      <vertAlign val="superscript"/>
      <sz val="12"/>
      <color theme="1"/>
      <name val="Euclid Circular A"/>
      <family val="2"/>
      <scheme val="minor"/>
    </font>
    <font>
      <b/>
      <sz val="48"/>
      <color theme="0"/>
      <name val="Euclid Circular A"/>
      <family val="2"/>
      <scheme val="minor"/>
    </font>
    <font>
      <sz val="48"/>
      <color theme="0"/>
      <name val="Euclid Circular A"/>
      <family val="2"/>
      <scheme val="minor"/>
    </font>
    <font>
      <b/>
      <sz val="48"/>
      <name val="Euclid Circular A"/>
      <family val="2"/>
      <scheme val="minor"/>
    </font>
    <font>
      <b/>
      <sz val="48"/>
      <color rgb="FFDD0822"/>
      <name val="Euclid Circular A"/>
      <family val="2"/>
      <scheme val="minor"/>
    </font>
    <font>
      <i/>
      <sz val="12"/>
      <name val="Euclid Circular A"/>
      <family val="2"/>
      <scheme val="minor"/>
    </font>
    <font>
      <u/>
      <sz val="12"/>
      <color rgb="FF1378D1"/>
      <name val="Euclid Circular A"/>
      <family val="2"/>
      <scheme val="minor"/>
    </font>
    <font>
      <sz val="12"/>
      <color rgb="FF0070C0"/>
      <name val="Euclid Circular A"/>
      <family val="2"/>
      <scheme val="minor"/>
    </font>
    <font>
      <u/>
      <sz val="12"/>
      <color theme="10"/>
      <name val="Euclid Circular A"/>
      <family val="2"/>
      <scheme val="minor"/>
    </font>
    <font>
      <u/>
      <sz val="12"/>
      <color theme="0"/>
      <name val="Euclid Circular A"/>
      <family val="2"/>
      <scheme val="minor"/>
    </font>
    <font>
      <u/>
      <sz val="12"/>
      <name val="Euclid Circular A"/>
      <family val="2"/>
      <scheme val="minor"/>
    </font>
  </fonts>
  <fills count="1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3F0003"/>
        <bgColor indexed="64"/>
      </patternFill>
    </fill>
    <fill>
      <patternFill patternType="solid">
        <fgColor rgb="FFDD0822"/>
        <bgColor indexed="64"/>
      </patternFill>
    </fill>
    <fill>
      <patternFill patternType="solid">
        <fgColor rgb="FF8CA984"/>
        <bgColor indexed="64"/>
      </patternFill>
    </fill>
    <fill>
      <patternFill patternType="solid">
        <fgColor rgb="FF761315"/>
        <bgColor indexed="64"/>
      </patternFill>
    </fill>
    <fill>
      <patternFill patternType="solid">
        <fgColor rgb="FF3D5837"/>
        <bgColor indexed="64"/>
      </patternFill>
    </fill>
    <fill>
      <patternFill patternType="solid">
        <fgColor rgb="FFB72A5B"/>
        <bgColor indexed="64"/>
      </patternFill>
    </fill>
    <fill>
      <patternFill patternType="solid">
        <fgColor rgb="FFFFB2A8"/>
        <bgColor indexed="64"/>
      </patternFill>
    </fill>
    <fill>
      <patternFill patternType="solid">
        <fgColor rgb="FFFFA3BA"/>
        <bgColor indexed="64"/>
      </patternFill>
    </fill>
    <fill>
      <patternFill patternType="solid">
        <fgColor rgb="FFF4EF71"/>
        <bgColor indexed="64"/>
      </patternFill>
    </fill>
    <fill>
      <patternFill patternType="solid">
        <fgColor rgb="FFFFFCCC"/>
        <bgColor indexed="64"/>
      </patternFill>
    </fill>
    <fill>
      <patternFill patternType="solid">
        <fgColor rgb="FFEAEAEA"/>
        <bgColor indexed="64"/>
      </patternFill>
    </fill>
  </fills>
  <borders count="6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medium">
        <color theme="0" tint="-0.249977111117893"/>
      </bottom>
      <diagonal/>
    </border>
    <border>
      <left/>
      <right/>
      <top style="medium">
        <color theme="0" tint="-0.249977111117893"/>
      </top>
      <bottom/>
      <diagonal/>
    </border>
    <border>
      <left/>
      <right style="medium">
        <color theme="0" tint="-0.249977111117893"/>
      </right>
      <top/>
      <bottom/>
      <diagonal/>
    </border>
    <border>
      <left style="medium">
        <color theme="0" tint="-0.249977111117893"/>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medium">
        <color theme="0" tint="-0.249977111117893"/>
      </left>
      <right style="thin">
        <color theme="0" tint="-0.499984740745262"/>
      </right>
      <top/>
      <bottom style="medium">
        <color theme="0" tint="-0.249977111117893"/>
      </bottom>
      <diagonal/>
    </border>
    <border>
      <left style="thin">
        <color theme="0" tint="-0.499984740745262"/>
      </left>
      <right style="thin">
        <color theme="0" tint="-0.499984740745262"/>
      </right>
      <top/>
      <bottom style="medium">
        <color theme="0" tint="-0.249977111117893"/>
      </bottom>
      <diagonal/>
    </border>
    <border>
      <left style="thin">
        <color theme="0" tint="-0.499984740745262"/>
      </left>
      <right style="medium">
        <color theme="0" tint="-0.249977111117893"/>
      </right>
      <top/>
      <bottom style="medium">
        <color theme="0" tint="-0.249977111117893"/>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style="medium">
        <color theme="0" tint="-0.499984740745262"/>
      </top>
      <bottom style="medium">
        <color theme="0" tint="-0.34998626667073579"/>
      </bottom>
      <diagonal/>
    </border>
    <border>
      <left/>
      <right/>
      <top style="medium">
        <color theme="0" tint="-0.499984740745262"/>
      </top>
      <bottom style="medium">
        <color theme="0" tint="-0.34998626667073579"/>
      </bottom>
      <diagonal/>
    </border>
    <border>
      <left/>
      <right style="medium">
        <color theme="0" tint="-0.34998626667073579"/>
      </right>
      <top style="medium">
        <color theme="0" tint="-0.499984740745262"/>
      </top>
      <bottom style="medium">
        <color theme="0" tint="-0.34998626667073579"/>
      </bottom>
      <diagonal/>
    </border>
    <border>
      <left style="medium">
        <color theme="0" tint="-0.34998626667073579"/>
      </left>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
      <left style="medium">
        <color theme="0" tint="-0.34998626667073579"/>
      </left>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right style="medium">
        <color theme="0" tint="-0.34998626667073579"/>
      </right>
      <top style="thin">
        <color theme="0" tint="-0.34998626667073579"/>
      </top>
      <bottom style="medium">
        <color theme="0" tint="-0.34998626667073579"/>
      </bottom>
      <diagonal/>
    </border>
    <border>
      <left style="medium">
        <color theme="0" tint="-0.34998626667073579"/>
      </left>
      <right style="medium">
        <color theme="1" tint="0.79998168889431442"/>
      </right>
      <top/>
      <bottom/>
      <diagonal/>
    </border>
    <border>
      <left/>
      <right style="medium">
        <color theme="0" tint="-0.34998626667073579"/>
      </right>
      <top/>
      <bottom style="medium">
        <color theme="0" tint="-0.249977111117893"/>
      </bottom>
      <diagonal/>
    </border>
    <border>
      <left/>
      <right style="medium">
        <color theme="0" tint="-0.34998626667073579"/>
      </right>
      <top style="medium">
        <color theme="0" tint="-0.249977111117893"/>
      </top>
      <bottom/>
      <diagonal/>
    </border>
    <border>
      <left style="medium">
        <color theme="0" tint="-0.34998626667073579"/>
      </left>
      <right style="medium">
        <color theme="0" tint="-0.249977111117893"/>
      </right>
      <top/>
      <bottom/>
      <diagonal/>
    </border>
    <border>
      <left style="medium">
        <color theme="0" tint="-0.34998626667073579"/>
      </left>
      <right style="medium">
        <color theme="0" tint="-0.249977111117893"/>
      </right>
      <top/>
      <bottom style="medium">
        <color theme="0" tint="-0.34998626667073579"/>
      </bottom>
      <diagonal/>
    </border>
    <border>
      <left style="medium">
        <color theme="0" tint="-0.34998626667073579"/>
      </left>
      <right style="medium">
        <color theme="1" tint="0.79998168889431442"/>
      </right>
      <top/>
      <bottom style="medium">
        <color theme="0" tint="-0.34998626667073579"/>
      </bottom>
      <diagonal/>
    </border>
    <border>
      <left style="medium">
        <color theme="0" tint="-0.34998626667073579"/>
      </left>
      <right style="medium">
        <color theme="0" tint="-0.249977111117893"/>
      </right>
      <top style="medium">
        <color theme="0" tint="-0.34998626667073579"/>
      </top>
      <bottom/>
      <diagonal/>
    </border>
    <border>
      <left style="medium">
        <color theme="0" tint="-0.34998626667073579"/>
      </left>
      <right/>
      <top style="medium">
        <color theme="0" tint="-0.249977111117893"/>
      </top>
      <bottom/>
      <diagonal/>
    </border>
    <border>
      <left style="medium">
        <color theme="0" tint="-0.34998626667073579"/>
      </left>
      <right/>
      <top/>
      <bottom style="medium">
        <color theme="0" tint="-0.249977111117893"/>
      </bottom>
      <diagonal/>
    </border>
    <border>
      <left style="medium">
        <color theme="0" tint="-0.34998626667073579"/>
      </left>
      <right style="thin">
        <color theme="0" tint="-0.499984740745262"/>
      </right>
      <top style="medium">
        <color theme="0" tint="-0.34998626667073579"/>
      </top>
      <bottom style="thin">
        <color theme="0" tint="-0.499984740745262"/>
      </bottom>
      <diagonal/>
    </border>
    <border>
      <left style="thin">
        <color theme="0" tint="-0.499984740745262"/>
      </left>
      <right style="thin">
        <color theme="0" tint="-0.499984740745262"/>
      </right>
      <top style="medium">
        <color theme="0" tint="-0.34998626667073579"/>
      </top>
      <bottom style="thin">
        <color theme="0" tint="-0.499984740745262"/>
      </bottom>
      <diagonal/>
    </border>
    <border>
      <left style="thin">
        <color theme="0" tint="-0.499984740745262"/>
      </left>
      <right style="medium">
        <color theme="0" tint="-0.34998626667073579"/>
      </right>
      <top style="medium">
        <color theme="0" tint="-0.34998626667073579"/>
      </top>
      <bottom style="thin">
        <color theme="0" tint="-0.499984740745262"/>
      </bottom>
      <diagonal/>
    </border>
    <border>
      <left style="medium">
        <color theme="0" tint="-0.34998626667073579"/>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34998626667073579"/>
      </right>
      <top style="thin">
        <color theme="0" tint="-0.499984740745262"/>
      </top>
      <bottom style="thin">
        <color theme="0" tint="-0.499984740745262"/>
      </bottom>
      <diagonal/>
    </border>
    <border>
      <left style="medium">
        <color theme="0" tint="-0.34998626667073579"/>
      </left>
      <right style="thin">
        <color theme="0" tint="-0.499984740745262"/>
      </right>
      <top style="thin">
        <color theme="0" tint="-0.499984740745262"/>
      </top>
      <bottom style="medium">
        <color theme="0" tint="-0.34998626667073579"/>
      </bottom>
      <diagonal/>
    </border>
    <border>
      <left style="thin">
        <color theme="0" tint="-0.499984740745262"/>
      </left>
      <right style="thin">
        <color theme="0" tint="-0.499984740745262"/>
      </right>
      <top style="thin">
        <color theme="0" tint="-0.499984740745262"/>
      </top>
      <bottom style="medium">
        <color theme="0" tint="-0.34998626667073579"/>
      </bottom>
      <diagonal/>
    </border>
    <border>
      <left style="thin">
        <color theme="0" tint="-0.499984740745262"/>
      </left>
      <right style="medium">
        <color theme="0" tint="-0.34998626667073579"/>
      </right>
      <top style="thin">
        <color theme="0" tint="-0.499984740745262"/>
      </top>
      <bottom style="medium">
        <color theme="0" tint="-0.34998626667073579"/>
      </bottom>
      <diagonal/>
    </border>
  </borders>
  <cellStyleXfs count="6">
    <xf numFmtId="0" fontId="0" fillId="0" borderId="0"/>
    <xf numFmtId="0" fontId="9" fillId="0" borderId="0" applyNumberFormat="0" applyFill="0" applyBorder="0" applyAlignment="0" applyProtection="0"/>
    <xf numFmtId="9" fontId="11" fillId="0" borderId="0" applyFont="0" applyFill="0" applyBorder="0" applyAlignment="0" applyProtection="0"/>
    <xf numFmtId="41" fontId="11"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cellStyleXfs>
  <cellXfs count="456">
    <xf numFmtId="0" fontId="0" fillId="0" borderId="0" xfId="0"/>
    <xf numFmtId="0" fontId="12" fillId="0" borderId="1" xfId="0" applyFont="1" applyBorder="1" applyAlignment="1">
      <alignment horizontal="center" vertical="center"/>
    </xf>
    <xf numFmtId="3" fontId="12" fillId="0" borderId="1" xfId="0" applyNumberFormat="1" applyFont="1" applyBorder="1" applyAlignment="1">
      <alignment horizontal="center" vertical="center"/>
    </xf>
    <xf numFmtId="6" fontId="12" fillId="0" borderId="1" xfId="0" applyNumberFormat="1" applyFont="1" applyBorder="1" applyAlignment="1">
      <alignment horizontal="center" vertical="center"/>
    </xf>
    <xf numFmtId="165" fontId="12" fillId="0" borderId="1" xfId="2" applyNumberFormat="1" applyFont="1" applyBorder="1" applyAlignment="1">
      <alignment horizontal="center" vertical="center"/>
    </xf>
    <xf numFmtId="3" fontId="12" fillId="0" borderId="1" xfId="0" applyNumberFormat="1" applyFont="1" applyBorder="1" applyAlignment="1">
      <alignment horizontal="center" vertical="center" wrapText="1"/>
    </xf>
    <xf numFmtId="49" fontId="12" fillId="0" borderId="1" xfId="0" applyNumberFormat="1" applyFont="1" applyBorder="1" applyAlignment="1">
      <alignment horizontal="center" vertical="center"/>
    </xf>
    <xf numFmtId="1" fontId="12" fillId="0" borderId="1" xfId="0" applyNumberFormat="1" applyFont="1" applyBorder="1" applyAlignment="1">
      <alignment horizontal="center" vertical="center"/>
    </xf>
    <xf numFmtId="0" fontId="0" fillId="0" borderId="0" xfId="0" applyAlignment="1">
      <alignment vertical="center"/>
    </xf>
    <xf numFmtId="0" fontId="2" fillId="0" borderId="7" xfId="0" applyFont="1" applyBorder="1" applyAlignment="1">
      <alignment vertical="center" wrapText="1"/>
    </xf>
    <xf numFmtId="165" fontId="12" fillId="0" borderId="1" xfId="2" applyNumberFormat="1" applyFont="1" applyFill="1" applyBorder="1" applyAlignment="1">
      <alignment horizontal="center" vertical="center"/>
    </xf>
    <xf numFmtId="0" fontId="1" fillId="0" borderId="0" xfId="0" applyFont="1" applyAlignment="1">
      <alignment vertical="center"/>
    </xf>
    <xf numFmtId="0" fontId="6" fillId="0" borderId="0" xfId="0" applyFont="1" applyAlignment="1">
      <alignment vertical="center"/>
    </xf>
    <xf numFmtId="0" fontId="0" fillId="0" borderId="0" xfId="0" applyAlignment="1">
      <alignment vertical="center" wrapText="1"/>
    </xf>
    <xf numFmtId="0" fontId="5" fillId="0" borderId="10" xfId="0" applyFont="1" applyBorder="1" applyAlignment="1">
      <alignment horizontal="center" vertical="center" wrapText="1"/>
    </xf>
    <xf numFmtId="166" fontId="12" fillId="0" borderId="1" xfId="0" applyNumberFormat="1" applyFont="1" applyBorder="1" applyAlignment="1">
      <alignment horizontal="center" vertical="center"/>
    </xf>
    <xf numFmtId="0" fontId="13" fillId="7" borderId="1" xfId="0" applyFont="1" applyFill="1" applyBorder="1" applyAlignment="1">
      <alignment vertical="center"/>
    </xf>
    <xf numFmtId="0" fontId="19" fillId="7" borderId="1" xfId="0" applyFont="1" applyFill="1" applyBorder="1" applyAlignment="1">
      <alignment horizontal="center" vertical="center"/>
    </xf>
    <xf numFmtId="0" fontId="13" fillId="7" borderId="1" xfId="0" applyFont="1" applyFill="1" applyBorder="1" applyAlignment="1">
      <alignment horizontal="left" vertical="center" wrapText="1"/>
    </xf>
    <xf numFmtId="165" fontId="12" fillId="0" borderId="1" xfId="0" applyNumberFormat="1" applyFont="1" applyBorder="1" applyAlignment="1">
      <alignment horizontal="center" vertical="center"/>
    </xf>
    <xf numFmtId="0" fontId="12" fillId="10" borderId="1" xfId="0" applyFont="1" applyFill="1" applyBorder="1" applyAlignment="1">
      <alignment horizontal="left" vertical="center"/>
    </xf>
    <xf numFmtId="0" fontId="14" fillId="10" borderId="1" xfId="0" applyFont="1" applyFill="1" applyBorder="1" applyAlignment="1">
      <alignment horizontal="center" vertical="center"/>
    </xf>
    <xf numFmtId="0" fontId="12" fillId="11" borderId="1" xfId="0" applyFont="1" applyFill="1" applyBorder="1" applyAlignment="1">
      <alignment vertical="center"/>
    </xf>
    <xf numFmtId="0" fontId="14" fillId="11" borderId="1" xfId="0" applyFont="1" applyFill="1" applyBorder="1" applyAlignment="1">
      <alignment horizontal="center" vertical="center"/>
    </xf>
    <xf numFmtId="0" fontId="12" fillId="11" borderId="1" xfId="0" applyFont="1" applyFill="1" applyBorder="1" applyAlignment="1">
      <alignment vertical="center" wrapText="1"/>
    </xf>
    <xf numFmtId="164" fontId="12" fillId="0" borderId="1" xfId="0" quotePrefix="1" applyNumberFormat="1" applyFont="1" applyBorder="1" applyAlignment="1">
      <alignment horizontal="center" vertical="center"/>
    </xf>
    <xf numFmtId="9" fontId="12" fillId="0" borderId="1" xfId="0" applyNumberFormat="1" applyFont="1" applyBorder="1" applyAlignment="1">
      <alignment horizontal="center" vertical="center"/>
    </xf>
    <xf numFmtId="44" fontId="12" fillId="0" borderId="1" xfId="4" applyFont="1" applyFill="1" applyBorder="1" applyAlignment="1">
      <alignment horizontal="center" vertical="center"/>
    </xf>
    <xf numFmtId="0" fontId="7" fillId="0" borderId="1" xfId="0" applyFont="1" applyBorder="1" applyAlignment="1">
      <alignment horizontal="center" vertical="center"/>
    </xf>
    <xf numFmtId="9" fontId="12" fillId="0" borderId="1" xfId="2" applyFont="1" applyFill="1" applyBorder="1" applyAlignment="1">
      <alignment horizontal="center" vertical="center"/>
    </xf>
    <xf numFmtId="1" fontId="12" fillId="0" borderId="1" xfId="3" applyNumberFormat="1" applyFont="1" applyFill="1" applyBorder="1" applyAlignment="1">
      <alignment horizontal="center" vertical="center"/>
    </xf>
    <xf numFmtId="0" fontId="12" fillId="0" borderId="2" xfId="0" applyFont="1" applyBorder="1" applyAlignment="1">
      <alignment horizontal="center" vertical="center"/>
    </xf>
    <xf numFmtId="1" fontId="12" fillId="0" borderId="2" xfId="0" applyNumberFormat="1" applyFont="1" applyBorder="1" applyAlignment="1">
      <alignment horizontal="center" vertical="center"/>
    </xf>
    <xf numFmtId="3" fontId="12" fillId="0" borderId="2" xfId="0" applyNumberFormat="1" applyFont="1" applyBorder="1" applyAlignment="1">
      <alignment horizontal="center" vertical="center"/>
    </xf>
    <xf numFmtId="9" fontId="12" fillId="0" borderId="2" xfId="2" applyFont="1" applyFill="1" applyBorder="1" applyAlignment="1">
      <alignment horizontal="center" vertical="center"/>
    </xf>
    <xf numFmtId="0" fontId="12" fillId="0" borderId="4" xfId="0" applyFont="1" applyBorder="1" applyAlignment="1">
      <alignment horizontal="center" vertical="center"/>
    </xf>
    <xf numFmtId="1" fontId="12" fillId="0" borderId="4" xfId="0" applyNumberFormat="1" applyFont="1" applyBorder="1" applyAlignment="1">
      <alignment horizontal="center" vertical="center"/>
    </xf>
    <xf numFmtId="4" fontId="12" fillId="0" borderId="1" xfId="0" applyNumberFormat="1" applyFont="1" applyBorder="1" applyAlignment="1">
      <alignment horizontal="center" vertical="center"/>
    </xf>
    <xf numFmtId="165" fontId="12" fillId="0" borderId="2" xfId="2" applyNumberFormat="1" applyFont="1" applyFill="1" applyBorder="1" applyAlignment="1">
      <alignment horizontal="center" vertical="center"/>
    </xf>
    <xf numFmtId="0" fontId="12" fillId="0" borderId="1" xfId="2" applyNumberFormat="1" applyFont="1" applyFill="1" applyBorder="1" applyAlignment="1">
      <alignment horizontal="center" vertical="center"/>
    </xf>
    <xf numFmtId="164" fontId="12" fillId="0" borderId="1" xfId="0" applyNumberFormat="1" applyFont="1" applyBorder="1" applyAlignment="1">
      <alignment horizontal="center" vertical="center"/>
    </xf>
    <xf numFmtId="164" fontId="12" fillId="0" borderId="2" xfId="0" applyNumberFormat="1" applyFont="1" applyBorder="1" applyAlignment="1">
      <alignment horizontal="center" vertical="center"/>
    </xf>
    <xf numFmtId="164" fontId="12" fillId="0" borderId="4" xfId="0" applyNumberFormat="1" applyFont="1" applyBorder="1" applyAlignment="1">
      <alignment horizontal="center" vertical="center"/>
    </xf>
    <xf numFmtId="169" fontId="12" fillId="0" borderId="1" xfId="4" applyNumberFormat="1" applyFont="1" applyFill="1" applyBorder="1" applyAlignment="1">
      <alignment horizontal="center" vertical="center"/>
    </xf>
    <xf numFmtId="0" fontId="13" fillId="7" borderId="2" xfId="0" applyFont="1" applyFill="1" applyBorder="1" applyAlignment="1">
      <alignment horizontal="left" vertical="center" wrapText="1"/>
    </xf>
    <xf numFmtId="49" fontId="19" fillId="7" borderId="1" xfId="0" applyNumberFormat="1" applyFont="1" applyFill="1" applyBorder="1" applyAlignment="1">
      <alignment horizontal="center" vertical="center" wrapText="1"/>
    </xf>
    <xf numFmtId="49" fontId="13" fillId="7" borderId="1" xfId="0" applyNumberFormat="1" applyFont="1" applyFill="1" applyBorder="1" applyAlignment="1">
      <alignment vertical="center" wrapText="1"/>
    </xf>
    <xf numFmtId="0" fontId="13" fillId="7" borderId="1" xfId="0" applyFont="1" applyFill="1" applyBorder="1" applyAlignment="1">
      <alignment vertical="center" wrapText="1"/>
    </xf>
    <xf numFmtId="0" fontId="13" fillId="7" borderId="1" xfId="0" applyFont="1" applyFill="1" applyBorder="1" applyAlignment="1">
      <alignment horizontal="right" vertical="center" wrapText="1"/>
    </xf>
    <xf numFmtId="0" fontId="13" fillId="7" borderId="2" xfId="0" applyFont="1" applyFill="1" applyBorder="1" applyAlignment="1">
      <alignment horizontal="right" vertical="center" wrapText="1"/>
    </xf>
    <xf numFmtId="49" fontId="12" fillId="10" borderId="1" xfId="0" applyNumberFormat="1" applyFont="1" applyFill="1" applyBorder="1" applyAlignment="1">
      <alignment horizontal="left" vertical="center"/>
    </xf>
    <xf numFmtId="49" fontId="12" fillId="10" borderId="1" xfId="0" applyNumberFormat="1" applyFont="1" applyFill="1" applyBorder="1" applyAlignment="1">
      <alignment vertical="center"/>
    </xf>
    <xf numFmtId="49" fontId="14" fillId="10" borderId="1" xfId="0" applyNumberFormat="1" applyFont="1" applyFill="1" applyBorder="1" applyAlignment="1">
      <alignment horizontal="center" vertical="center"/>
    </xf>
    <xf numFmtId="49" fontId="12" fillId="10" borderId="1" xfId="0" applyNumberFormat="1" applyFont="1" applyFill="1" applyBorder="1" applyAlignment="1">
      <alignment horizontal="left" vertical="center" wrapText="1"/>
    </xf>
    <xf numFmtId="0" fontId="12" fillId="13" borderId="1" xfId="0" applyFont="1" applyFill="1" applyBorder="1" applyAlignment="1">
      <alignment horizontal="left" vertical="center"/>
    </xf>
    <xf numFmtId="0" fontId="14" fillId="13" borderId="1" xfId="0" applyFont="1" applyFill="1" applyBorder="1" applyAlignment="1">
      <alignment horizontal="center" vertical="center"/>
    </xf>
    <xf numFmtId="0" fontId="12" fillId="13" borderId="1" xfId="0" applyFont="1" applyFill="1" applyBorder="1" applyAlignment="1">
      <alignment vertical="center"/>
    </xf>
    <xf numFmtId="0" fontId="12" fillId="13" borderId="2" xfId="0" applyFont="1" applyFill="1" applyBorder="1" applyAlignment="1">
      <alignment vertical="center"/>
    </xf>
    <xf numFmtId="0" fontId="12" fillId="13" borderId="4" xfId="0" applyFont="1" applyFill="1" applyBorder="1" applyAlignment="1">
      <alignment horizontal="left" vertical="center"/>
    </xf>
    <xf numFmtId="0" fontId="12" fillId="13" borderId="1" xfId="0" applyFont="1" applyFill="1" applyBorder="1" applyAlignment="1">
      <alignment horizontal="left" vertical="center" wrapText="1"/>
    </xf>
    <xf numFmtId="0" fontId="12" fillId="13" borderId="1" xfId="0" applyFont="1" applyFill="1" applyBorder="1" applyAlignment="1">
      <alignment vertical="center" wrapText="1"/>
    </xf>
    <xf numFmtId="3" fontId="12" fillId="14" borderId="1" xfId="0" applyNumberFormat="1" applyFont="1" applyFill="1" applyBorder="1" applyAlignment="1">
      <alignment horizontal="center" vertical="center"/>
    </xf>
    <xf numFmtId="0" fontId="12" fillId="14" borderId="1" xfId="0" applyFont="1" applyFill="1" applyBorder="1" applyAlignment="1">
      <alignment horizontal="center" vertical="center"/>
    </xf>
    <xf numFmtId="166" fontId="12" fillId="14" borderId="1" xfId="0" applyNumberFormat="1" applyFont="1" applyFill="1" applyBorder="1" applyAlignment="1">
      <alignment horizontal="center" vertical="center"/>
    </xf>
    <xf numFmtId="49" fontId="12" fillId="14" borderId="1" xfId="0" applyNumberFormat="1" applyFont="1" applyFill="1" applyBorder="1" applyAlignment="1">
      <alignment horizontal="center" vertical="center"/>
    </xf>
    <xf numFmtId="0" fontId="12" fillId="14" borderId="2" xfId="0" applyFont="1" applyFill="1" applyBorder="1" applyAlignment="1">
      <alignment horizontal="center" vertical="center"/>
    </xf>
    <xf numFmtId="3" fontId="12" fillId="14" borderId="2" xfId="0" applyNumberFormat="1" applyFont="1" applyFill="1" applyBorder="1" applyAlignment="1">
      <alignment horizontal="center" vertical="center"/>
    </xf>
    <xf numFmtId="9" fontId="12" fillId="14" borderId="2" xfId="2" applyFont="1" applyFill="1" applyBorder="1" applyAlignment="1">
      <alignment horizontal="center" vertical="center"/>
    </xf>
    <xf numFmtId="9" fontId="12" fillId="14" borderId="1" xfId="2" applyFont="1" applyFill="1" applyBorder="1" applyAlignment="1">
      <alignment horizontal="center" vertical="center"/>
    </xf>
    <xf numFmtId="0" fontId="12" fillId="14" borderId="4" xfId="0" applyFont="1" applyFill="1" applyBorder="1" applyAlignment="1">
      <alignment horizontal="center" vertical="center"/>
    </xf>
    <xf numFmtId="165" fontId="12" fillId="14" borderId="1" xfId="2" applyNumberFormat="1" applyFont="1" applyFill="1" applyBorder="1" applyAlignment="1">
      <alignment horizontal="center" vertical="center"/>
    </xf>
    <xf numFmtId="3" fontId="12" fillId="14" borderId="1" xfId="0" applyNumberFormat="1" applyFont="1" applyFill="1" applyBorder="1" applyAlignment="1">
      <alignment horizontal="center" vertical="center" wrapText="1"/>
    </xf>
    <xf numFmtId="165" fontId="12" fillId="14" borderId="2" xfId="2" applyNumberFormat="1" applyFont="1" applyFill="1" applyBorder="1" applyAlignment="1">
      <alignment horizontal="center" vertical="center"/>
    </xf>
    <xf numFmtId="9" fontId="12" fillId="14" borderId="1" xfId="0" applyNumberFormat="1" applyFont="1" applyFill="1" applyBorder="1" applyAlignment="1">
      <alignment horizontal="center" vertical="center"/>
    </xf>
    <xf numFmtId="6" fontId="12" fillId="14" borderId="1" xfId="0" applyNumberFormat="1" applyFont="1" applyFill="1" applyBorder="1" applyAlignment="1">
      <alignment horizontal="center" vertical="center"/>
    </xf>
    <xf numFmtId="164" fontId="12" fillId="14" borderId="1" xfId="0" applyNumberFormat="1" applyFont="1" applyFill="1" applyBorder="1" applyAlignment="1">
      <alignment horizontal="center" vertical="center"/>
    </xf>
    <xf numFmtId="164" fontId="12" fillId="14" borderId="2" xfId="0" applyNumberFormat="1" applyFont="1" applyFill="1" applyBorder="1" applyAlignment="1">
      <alignment horizontal="center" vertical="center"/>
    </xf>
    <xf numFmtId="164" fontId="12" fillId="14" borderId="4" xfId="0" applyNumberFormat="1" applyFont="1" applyFill="1" applyBorder="1" applyAlignment="1">
      <alignment horizontal="center" vertical="center"/>
    </xf>
    <xf numFmtId="3" fontId="12" fillId="14" borderId="1" xfId="5" applyNumberFormat="1" applyFont="1" applyFill="1" applyBorder="1" applyAlignment="1">
      <alignment horizontal="center" vertical="center"/>
    </xf>
    <xf numFmtId="44" fontId="12" fillId="14" borderId="1" xfId="4" applyFont="1" applyFill="1" applyBorder="1" applyAlignment="1">
      <alignment horizontal="center" vertical="center"/>
    </xf>
    <xf numFmtId="165" fontId="12" fillId="14" borderId="1" xfId="0" applyNumberFormat="1" applyFont="1" applyFill="1" applyBorder="1" applyAlignment="1">
      <alignment horizontal="center" vertical="center"/>
    </xf>
    <xf numFmtId="0" fontId="7" fillId="14" borderId="1" xfId="0" applyFont="1" applyFill="1" applyBorder="1" applyAlignment="1">
      <alignment horizontal="center" vertical="center"/>
    </xf>
    <xf numFmtId="169" fontId="12" fillId="14" borderId="1" xfId="4" applyNumberFormat="1" applyFont="1" applyFill="1" applyBorder="1" applyAlignment="1">
      <alignment horizontal="center" vertical="center"/>
    </xf>
    <xf numFmtId="0" fontId="42" fillId="0" borderId="0" xfId="0" applyFont="1" applyAlignment="1">
      <alignment vertical="center"/>
    </xf>
    <xf numFmtId="0" fontId="25" fillId="0" borderId="0" xfId="0" applyFont="1" applyAlignment="1">
      <alignment vertical="center"/>
    </xf>
    <xf numFmtId="0" fontId="25" fillId="0" borderId="0" xfId="0" applyFont="1"/>
    <xf numFmtId="0" fontId="13" fillId="4" borderId="1" xfId="0" applyFont="1" applyFill="1" applyBorder="1" applyAlignment="1">
      <alignment vertical="center" wrapText="1"/>
    </xf>
    <xf numFmtId="10" fontId="12" fillId="14" borderId="1" xfId="2" applyNumberFormat="1" applyFont="1" applyFill="1" applyBorder="1" applyAlignment="1">
      <alignment horizontal="center" vertical="center"/>
    </xf>
    <xf numFmtId="10" fontId="12" fillId="0" borderId="1" xfId="2" applyNumberFormat="1" applyFont="1" applyFill="1" applyBorder="1" applyAlignment="1">
      <alignment horizontal="center" vertical="center"/>
    </xf>
    <xf numFmtId="9" fontId="0" fillId="0" borderId="0" xfId="2" applyFont="1" applyBorder="1" applyAlignment="1">
      <alignment vertical="center"/>
    </xf>
    <xf numFmtId="0" fontId="2" fillId="0" borderId="0" xfId="0" applyFont="1" applyAlignment="1">
      <alignment horizontal="left" vertical="center" wrapText="1"/>
    </xf>
    <xf numFmtId="165" fontId="0" fillId="0" borderId="0" xfId="2" applyNumberFormat="1" applyFont="1" applyBorder="1" applyAlignment="1">
      <alignment vertical="center"/>
    </xf>
    <xf numFmtId="0" fontId="41" fillId="0" borderId="0" xfId="0" applyFont="1" applyAlignment="1">
      <alignment vertical="center"/>
    </xf>
    <xf numFmtId="0" fontId="30" fillId="0" borderId="0" xfId="0" applyFont="1" applyAlignment="1">
      <alignment vertical="center"/>
    </xf>
    <xf numFmtId="0" fontId="12" fillId="6" borderId="1" xfId="0" applyFont="1" applyFill="1" applyBorder="1" applyAlignment="1">
      <alignment horizontal="left" vertical="center"/>
    </xf>
    <xf numFmtId="0" fontId="14" fillId="6" borderId="1" xfId="0" applyFont="1" applyFill="1" applyBorder="1" applyAlignment="1">
      <alignment horizontal="center" vertical="center"/>
    </xf>
    <xf numFmtId="0" fontId="12" fillId="6" borderId="1" xfId="0" applyFont="1" applyFill="1" applyBorder="1" applyAlignment="1">
      <alignment vertical="center"/>
    </xf>
    <xf numFmtId="168" fontId="12" fillId="0" borderId="1" xfId="0" applyNumberFormat="1" applyFont="1" applyBorder="1" applyAlignment="1">
      <alignment horizontal="center" vertical="center"/>
    </xf>
    <xf numFmtId="0" fontId="26" fillId="0" borderId="0" xfId="0" applyFont="1" applyAlignment="1">
      <alignment vertical="center"/>
    </xf>
    <xf numFmtId="0" fontId="12" fillId="11" borderId="2" xfId="0" applyFont="1" applyFill="1" applyBorder="1" applyAlignment="1">
      <alignment vertical="center" wrapText="1"/>
    </xf>
    <xf numFmtId="0" fontId="12" fillId="0" borderId="2" xfId="2" applyNumberFormat="1" applyFont="1" applyFill="1" applyBorder="1" applyAlignment="1">
      <alignment horizontal="center" vertical="center"/>
    </xf>
    <xf numFmtId="0" fontId="12" fillId="11" borderId="4" xfId="0" applyFont="1" applyFill="1" applyBorder="1" applyAlignment="1">
      <alignment vertical="center" wrapText="1"/>
    </xf>
    <xf numFmtId="0" fontId="12" fillId="0" borderId="4" xfId="2" applyNumberFormat="1" applyFont="1" applyFill="1" applyBorder="1" applyAlignment="1">
      <alignment horizontal="center" vertical="center"/>
    </xf>
    <xf numFmtId="0" fontId="12" fillId="6" borderId="3" xfId="0" applyFont="1" applyFill="1" applyBorder="1" applyAlignment="1">
      <alignment vertical="center"/>
    </xf>
    <xf numFmtId="166" fontId="12" fillId="14" borderId="3" xfId="0" applyNumberFormat="1" applyFont="1" applyFill="1" applyBorder="1" applyAlignment="1">
      <alignment horizontal="center" vertical="center"/>
    </xf>
    <xf numFmtId="166" fontId="12" fillId="0" borderId="3" xfId="0" applyNumberFormat="1" applyFont="1" applyBorder="1" applyAlignment="1">
      <alignment horizontal="center" vertical="center"/>
    </xf>
    <xf numFmtId="0" fontId="12" fillId="6" borderId="4" xfId="0" applyFont="1" applyFill="1" applyBorder="1" applyAlignment="1">
      <alignment horizontal="left" vertical="center" wrapText="1"/>
    </xf>
    <xf numFmtId="166" fontId="14" fillId="14" borderId="4" xfId="0" applyNumberFormat="1" applyFont="1" applyFill="1" applyBorder="1" applyAlignment="1">
      <alignment horizontal="center" vertical="center"/>
    </xf>
    <xf numFmtId="166" fontId="14" fillId="0" borderId="4" xfId="0" applyNumberFormat="1" applyFont="1" applyBorder="1" applyAlignment="1">
      <alignment horizontal="center" vertical="center"/>
    </xf>
    <xf numFmtId="0" fontId="12" fillId="13" borderId="2" xfId="0" applyFont="1" applyFill="1" applyBorder="1" applyAlignment="1">
      <alignment horizontal="left" vertical="center"/>
    </xf>
    <xf numFmtId="9" fontId="12" fillId="14" borderId="4" xfId="2" applyFont="1" applyFill="1" applyBorder="1" applyAlignment="1">
      <alignment horizontal="center" vertical="center"/>
    </xf>
    <xf numFmtId="9" fontId="12" fillId="0" borderId="4" xfId="2" applyFont="1" applyFill="1" applyBorder="1" applyAlignment="1">
      <alignment horizontal="center" vertical="center"/>
    </xf>
    <xf numFmtId="0" fontId="13" fillId="7" borderId="4" xfId="0" applyFont="1" applyFill="1" applyBorder="1" applyAlignment="1">
      <alignment horizontal="left" vertical="center" wrapText="1"/>
    </xf>
    <xf numFmtId="3" fontId="12" fillId="14" borderId="4" xfId="0" applyNumberFormat="1" applyFont="1" applyFill="1" applyBorder="1" applyAlignment="1">
      <alignment horizontal="center" vertical="center"/>
    </xf>
    <xf numFmtId="3" fontId="12" fillId="0" borderId="4" xfId="0" applyNumberFormat="1" applyFont="1" applyBorder="1" applyAlignment="1">
      <alignment horizontal="center" vertical="center"/>
    </xf>
    <xf numFmtId="165" fontId="12" fillId="14" borderId="4" xfId="2" applyNumberFormat="1" applyFont="1" applyFill="1" applyBorder="1" applyAlignment="1">
      <alignment horizontal="center" vertical="center"/>
    </xf>
    <xf numFmtId="165" fontId="12" fillId="0" borderId="4" xfId="2" applyNumberFormat="1" applyFont="1" applyFill="1" applyBorder="1" applyAlignment="1">
      <alignment horizontal="center" vertical="center"/>
    </xf>
    <xf numFmtId="0" fontId="13" fillId="7" borderId="4" xfId="0" applyFont="1" applyFill="1" applyBorder="1" applyAlignment="1">
      <alignment horizontal="right" vertical="center" wrapText="1"/>
    </xf>
    <xf numFmtId="0" fontId="25" fillId="0" borderId="0" xfId="0" applyFont="1" applyAlignment="1">
      <alignment horizontal="left" vertical="center" wrapText="1"/>
    </xf>
    <xf numFmtId="0" fontId="25" fillId="0" borderId="0" xfId="0" applyFont="1" applyAlignment="1">
      <alignment vertical="center" wrapText="1"/>
    </xf>
    <xf numFmtId="0" fontId="29" fillId="10" borderId="11" xfId="0" applyFont="1" applyFill="1" applyBorder="1" applyAlignment="1">
      <alignment vertical="center"/>
    </xf>
    <xf numFmtId="0" fontId="29" fillId="10" borderId="11" xfId="0" applyFont="1" applyFill="1" applyBorder="1" applyAlignment="1">
      <alignment vertical="center" wrapText="1"/>
    </xf>
    <xf numFmtId="0" fontId="30" fillId="0" borderId="11" xfId="0" applyFont="1" applyBorder="1" applyAlignment="1">
      <alignment horizontal="left" vertical="center" wrapText="1"/>
    </xf>
    <xf numFmtId="0" fontId="35" fillId="7" borderId="11" xfId="0" applyFont="1" applyFill="1" applyBorder="1" applyAlignment="1">
      <alignment vertical="center"/>
    </xf>
    <xf numFmtId="0" fontId="35" fillId="7" borderId="11" xfId="0" applyFont="1" applyFill="1" applyBorder="1" applyAlignment="1">
      <alignment vertical="center" wrapText="1"/>
    </xf>
    <xf numFmtId="0" fontId="30" fillId="0" borderId="11" xfId="0" quotePrefix="1" applyFont="1" applyBorder="1" applyAlignment="1">
      <alignment horizontal="left" vertical="center" wrapText="1"/>
    </xf>
    <xf numFmtId="0" fontId="29" fillId="13" borderId="11" xfId="0" applyFont="1" applyFill="1" applyBorder="1" applyAlignment="1">
      <alignment vertical="center"/>
    </xf>
    <xf numFmtId="0" fontId="29" fillId="13" borderId="11" xfId="0" applyFont="1" applyFill="1" applyBorder="1" applyAlignment="1">
      <alignment vertical="center" wrapText="1"/>
    </xf>
    <xf numFmtId="0" fontId="30" fillId="13" borderId="11" xfId="0" applyFont="1" applyFill="1" applyBorder="1" applyAlignment="1">
      <alignment horizontal="left" vertical="center" wrapText="1"/>
    </xf>
    <xf numFmtId="0" fontId="30" fillId="13" borderId="11" xfId="0" applyFont="1" applyFill="1" applyBorder="1" applyAlignment="1">
      <alignment vertical="center" wrapText="1"/>
    </xf>
    <xf numFmtId="0" fontId="29" fillId="6" borderId="11" xfId="0" applyFont="1" applyFill="1" applyBorder="1" applyAlignment="1">
      <alignment vertical="center"/>
    </xf>
    <xf numFmtId="0" fontId="29" fillId="6" borderId="11" xfId="0" applyFont="1" applyFill="1" applyBorder="1" applyAlignment="1">
      <alignment vertical="center" wrapText="1"/>
    </xf>
    <xf numFmtId="0" fontId="29" fillId="11" borderId="11" xfId="0" applyFont="1" applyFill="1" applyBorder="1" applyAlignment="1">
      <alignment vertical="center"/>
    </xf>
    <xf numFmtId="0" fontId="29" fillId="11" borderId="11" xfId="0" applyFont="1" applyFill="1" applyBorder="1" applyAlignment="1">
      <alignment vertical="center" wrapText="1"/>
    </xf>
    <xf numFmtId="0" fontId="30" fillId="11" borderId="11" xfId="0" applyFont="1" applyFill="1" applyBorder="1" applyAlignment="1">
      <alignment horizontal="left" vertical="center" wrapText="1"/>
    </xf>
    <xf numFmtId="0" fontId="29" fillId="10" borderId="19" xfId="0" applyFont="1" applyFill="1" applyBorder="1" applyAlignment="1">
      <alignment vertical="center"/>
    </xf>
    <xf numFmtId="0" fontId="43" fillId="10" borderId="20" xfId="0" applyFont="1" applyFill="1" applyBorder="1" applyAlignment="1">
      <alignment vertical="center"/>
    </xf>
    <xf numFmtId="0" fontId="30" fillId="10" borderId="22" xfId="0" applyFont="1" applyFill="1" applyBorder="1" applyAlignment="1">
      <alignment horizontal="left" vertical="center" wrapText="1"/>
    </xf>
    <xf numFmtId="0" fontId="30" fillId="0" borderId="22" xfId="0" applyFont="1" applyBorder="1" applyAlignment="1">
      <alignment horizontal="left" vertical="center" wrapText="1"/>
    </xf>
    <xf numFmtId="0" fontId="35" fillId="7" borderId="19" xfId="0" applyFont="1" applyFill="1" applyBorder="1" applyAlignment="1">
      <alignment vertical="center"/>
    </xf>
    <xf numFmtId="0" fontId="35" fillId="7" borderId="20" xfId="0" applyFont="1" applyFill="1" applyBorder="1" applyAlignment="1">
      <alignment vertical="center"/>
    </xf>
    <xf numFmtId="0" fontId="29" fillId="13" borderId="19" xfId="0" applyFont="1" applyFill="1" applyBorder="1" applyAlignment="1">
      <alignment vertical="center"/>
    </xf>
    <xf numFmtId="0" fontId="43" fillId="13" borderId="20" xfId="0" applyFont="1" applyFill="1" applyBorder="1" applyAlignment="1">
      <alignment vertical="center"/>
    </xf>
    <xf numFmtId="0" fontId="29" fillId="6" borderId="19" xfId="0" applyFont="1" applyFill="1" applyBorder="1" applyAlignment="1">
      <alignment vertical="center"/>
    </xf>
    <xf numFmtId="0" fontId="29" fillId="6" borderId="20" xfId="0" applyFont="1" applyFill="1" applyBorder="1" applyAlignment="1">
      <alignment vertical="center"/>
    </xf>
    <xf numFmtId="0" fontId="30" fillId="6" borderId="22" xfId="0" applyFont="1" applyFill="1" applyBorder="1" applyAlignment="1">
      <alignment vertical="center" wrapText="1"/>
    </xf>
    <xf numFmtId="0" fontId="29" fillId="11" borderId="19" xfId="0" applyFont="1" applyFill="1" applyBorder="1" applyAlignment="1">
      <alignment vertical="center"/>
    </xf>
    <xf numFmtId="0" fontId="43" fillId="11" borderId="20" xfId="0" applyFont="1" applyFill="1" applyBorder="1" applyAlignment="1">
      <alignment vertical="center"/>
    </xf>
    <xf numFmtId="0" fontId="30" fillId="11" borderId="22" xfId="0" applyFont="1" applyFill="1" applyBorder="1" applyAlignment="1">
      <alignment vertical="center" wrapText="1"/>
    </xf>
    <xf numFmtId="0" fontId="25" fillId="0" borderId="30" xfId="0" applyFont="1" applyBorder="1" applyAlignment="1">
      <alignment horizontal="left" vertical="center" wrapText="1"/>
    </xf>
    <xf numFmtId="0" fontId="25" fillId="0" borderId="31" xfId="0" applyFont="1" applyBorder="1" applyAlignment="1">
      <alignment horizontal="left" vertical="center" wrapText="1"/>
    </xf>
    <xf numFmtId="0" fontId="29" fillId="14" borderId="24" xfId="0" applyFont="1" applyFill="1" applyBorder="1" applyAlignment="1">
      <alignment horizontal="left" vertical="center"/>
    </xf>
    <xf numFmtId="0" fontId="28" fillId="14" borderId="25" xfId="0" applyFont="1" applyFill="1" applyBorder="1" applyAlignment="1">
      <alignment vertical="center"/>
    </xf>
    <xf numFmtId="0" fontId="34" fillId="14" borderId="26" xfId="1" applyFont="1" applyFill="1" applyBorder="1" applyAlignment="1">
      <alignment horizontal="center" vertical="center"/>
    </xf>
    <xf numFmtId="0" fontId="25" fillId="0" borderId="30" xfId="0" applyFont="1" applyBorder="1" applyAlignment="1">
      <alignment vertical="center" wrapText="1"/>
    </xf>
    <xf numFmtId="0" fontId="25" fillId="0" borderId="31" xfId="0" applyFont="1" applyBorder="1" applyAlignment="1">
      <alignment vertical="center" wrapText="1"/>
    </xf>
    <xf numFmtId="0" fontId="29" fillId="14" borderId="35" xfId="0" applyFont="1" applyFill="1" applyBorder="1" applyAlignment="1">
      <alignment horizontal="left" vertical="center"/>
    </xf>
    <xf numFmtId="0" fontId="30" fillId="10" borderId="12" xfId="0" applyFont="1" applyFill="1" applyBorder="1" applyAlignment="1">
      <alignment horizontal="left" vertical="center"/>
    </xf>
    <xf numFmtId="0" fontId="8" fillId="7" borderId="12" xfId="0" applyFont="1" applyFill="1" applyBorder="1" applyAlignment="1">
      <alignment horizontal="left" vertical="center"/>
    </xf>
    <xf numFmtId="0" fontId="30" fillId="13" borderId="12" xfId="0" applyFont="1" applyFill="1" applyBorder="1" applyAlignment="1">
      <alignment horizontal="left" vertical="center"/>
    </xf>
    <xf numFmtId="0" fontId="30" fillId="6" borderId="12" xfId="0" applyFont="1" applyFill="1" applyBorder="1" applyAlignment="1">
      <alignment horizontal="left" vertical="center"/>
    </xf>
    <xf numFmtId="0" fontId="30" fillId="11" borderId="12" xfId="0" applyFont="1" applyFill="1" applyBorder="1" applyAlignment="1">
      <alignment horizontal="left" vertical="center"/>
    </xf>
    <xf numFmtId="0" fontId="30" fillId="10" borderId="38" xfId="0" applyFont="1" applyFill="1" applyBorder="1" applyAlignment="1">
      <alignment horizontal="left" vertical="center"/>
    </xf>
    <xf numFmtId="0" fontId="8" fillId="7" borderId="38" xfId="0" applyFont="1" applyFill="1" applyBorder="1" applyAlignment="1">
      <alignment horizontal="left" vertical="center"/>
    </xf>
    <xf numFmtId="0" fontId="30" fillId="13" borderId="38" xfId="0" applyFont="1" applyFill="1" applyBorder="1" applyAlignment="1">
      <alignment horizontal="left" vertical="center"/>
    </xf>
    <xf numFmtId="0" fontId="30" fillId="6" borderId="38" xfId="0" applyFont="1" applyFill="1" applyBorder="1" applyAlignment="1">
      <alignment horizontal="left" vertical="center"/>
    </xf>
    <xf numFmtId="0" fontId="30" fillId="11" borderId="38" xfId="0" applyFont="1" applyFill="1" applyBorder="1" applyAlignment="1">
      <alignment horizontal="left" vertical="center"/>
    </xf>
    <xf numFmtId="0" fontId="35" fillId="5" borderId="40" xfId="0" applyFont="1" applyFill="1" applyBorder="1" applyAlignment="1">
      <alignment horizontal="left" vertical="center"/>
    </xf>
    <xf numFmtId="0" fontId="35" fillId="4" borderId="40" xfId="0" applyFont="1" applyFill="1" applyBorder="1" applyAlignment="1">
      <alignment vertical="center"/>
    </xf>
    <xf numFmtId="0" fontId="29" fillId="12" borderId="40" xfId="0" applyFont="1" applyFill="1" applyBorder="1" applyAlignment="1">
      <alignment vertical="center"/>
    </xf>
    <xf numFmtId="0" fontId="35" fillId="8" borderId="40" xfId="0" applyFont="1" applyFill="1" applyBorder="1" applyAlignment="1">
      <alignment vertical="center"/>
    </xf>
    <xf numFmtId="0" fontId="35" fillId="9" borderId="40" xfId="0" applyFont="1" applyFill="1" applyBorder="1" applyAlignment="1">
      <alignment vertical="center"/>
    </xf>
    <xf numFmtId="0" fontId="4" fillId="0" borderId="30" xfId="0" applyFont="1" applyBorder="1" applyAlignment="1">
      <alignment vertical="center"/>
    </xf>
    <xf numFmtId="0" fontId="4" fillId="0" borderId="31" xfId="0" applyFont="1" applyBorder="1" applyAlignment="1">
      <alignment vertical="center"/>
    </xf>
    <xf numFmtId="49" fontId="3" fillId="0" borderId="0" xfId="0" applyNumberFormat="1"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2" fillId="0" borderId="31" xfId="0" applyFont="1" applyBorder="1" applyAlignment="1">
      <alignment horizontal="left" vertical="center" wrapText="1"/>
    </xf>
    <xf numFmtId="0" fontId="5" fillId="0" borderId="30" xfId="0" applyFont="1" applyBorder="1" applyAlignment="1">
      <alignment vertical="center" wrapText="1"/>
    </xf>
    <xf numFmtId="0" fontId="17" fillId="0" borderId="33" xfId="0" applyFont="1" applyBorder="1" applyAlignment="1">
      <alignment horizontal="left" vertical="center" wrapText="1"/>
    </xf>
    <xf numFmtId="0" fontId="3" fillId="0" borderId="33" xfId="0" applyFont="1" applyBorder="1" applyAlignment="1">
      <alignment horizontal="left" vertical="center" wrapText="1"/>
    </xf>
    <xf numFmtId="0" fontId="36" fillId="0" borderId="31" xfId="0" applyFont="1" applyBorder="1" applyAlignment="1">
      <alignment vertical="center"/>
    </xf>
    <xf numFmtId="0" fontId="17" fillId="0" borderId="0" xfId="0" applyFont="1" applyAlignment="1">
      <alignment horizontal="left" vertical="center" wrapText="1"/>
    </xf>
    <xf numFmtId="9" fontId="0" fillId="0" borderId="31" xfId="2" applyFont="1" applyBorder="1" applyAlignment="1">
      <alignment vertical="center"/>
    </xf>
    <xf numFmtId="0" fontId="3" fillId="0" borderId="0" xfId="0" applyFont="1" applyAlignment="1">
      <alignment horizontal="left" vertical="center"/>
    </xf>
    <xf numFmtId="0" fontId="13" fillId="0" borderId="33" xfId="0" applyFont="1" applyBorder="1" applyAlignment="1">
      <alignment vertical="center"/>
    </xf>
    <xf numFmtId="0" fontId="14" fillId="0" borderId="0" xfId="0" applyFont="1" applyAlignment="1">
      <alignment vertical="center"/>
    </xf>
    <xf numFmtId="0" fontId="14" fillId="0" borderId="0" xfId="0" applyFont="1" applyAlignment="1">
      <alignment horizontal="center" vertical="center"/>
    </xf>
    <xf numFmtId="166" fontId="19" fillId="0" borderId="0" xfId="0" applyNumberFormat="1" applyFont="1" applyAlignment="1">
      <alignment horizontal="center" vertical="center" wrapText="1"/>
    </xf>
    <xf numFmtId="0" fontId="19" fillId="0" borderId="0" xfId="0" applyFont="1" applyAlignment="1">
      <alignment horizontal="center" vertical="center" wrapText="1"/>
    </xf>
    <xf numFmtId="0" fontId="7" fillId="0" borderId="0" xfId="0" applyFont="1" applyAlignment="1">
      <alignment horizontal="center" vertical="center"/>
    </xf>
    <xf numFmtId="166" fontId="12" fillId="0" borderId="0" xfId="0" applyNumberFormat="1" applyFont="1" applyAlignment="1">
      <alignment horizontal="center" vertical="center"/>
    </xf>
    <xf numFmtId="166" fontId="7" fillId="0" borderId="0" xfId="0" applyNumberFormat="1" applyFont="1" applyAlignment="1">
      <alignment horizontal="center" vertical="center"/>
    </xf>
    <xf numFmtId="166" fontId="14" fillId="0" borderId="0" xfId="0" applyNumberFormat="1" applyFont="1" applyAlignment="1">
      <alignment horizontal="center" vertical="center"/>
    </xf>
    <xf numFmtId="0" fontId="7" fillId="0" borderId="0" xfId="0" applyFont="1" applyAlignment="1">
      <alignment vertical="center"/>
    </xf>
    <xf numFmtId="0" fontId="7" fillId="0" borderId="33" xfId="0" applyFont="1" applyBorder="1" applyAlignment="1">
      <alignment vertical="center"/>
    </xf>
    <xf numFmtId="0" fontId="7" fillId="0" borderId="28" xfId="0" applyFont="1" applyBorder="1" applyAlignment="1">
      <alignment vertical="center"/>
    </xf>
    <xf numFmtId="0" fontId="22" fillId="0" borderId="31" xfId="0" applyFont="1" applyBorder="1" applyAlignment="1">
      <alignment vertical="center" wrapText="1"/>
    </xf>
    <xf numFmtId="0" fontId="22" fillId="0" borderId="0" xfId="0" applyFont="1" applyAlignment="1">
      <alignment vertical="center" wrapText="1"/>
    </xf>
    <xf numFmtId="0" fontId="7" fillId="0" borderId="31" xfId="0" applyFont="1" applyBorder="1" applyAlignment="1">
      <alignment vertical="center" wrapText="1"/>
    </xf>
    <xf numFmtId="0" fontId="12" fillId="0" borderId="0" xfId="0" applyFont="1" applyAlignment="1">
      <alignment horizontal="left" vertical="center" wrapText="1"/>
    </xf>
    <xf numFmtId="0" fontId="0" fillId="0" borderId="0" xfId="0" applyProtection="1">
      <protection locked="0"/>
    </xf>
    <xf numFmtId="0" fontId="37" fillId="4" borderId="55" xfId="0" applyFont="1" applyFill="1" applyBorder="1" applyAlignment="1">
      <alignment vertical="center" wrapText="1"/>
    </xf>
    <xf numFmtId="0" fontId="29" fillId="14" borderId="58" xfId="0" applyFont="1" applyFill="1" applyBorder="1" applyAlignment="1">
      <alignment vertical="center" wrapText="1"/>
    </xf>
    <xf numFmtId="0" fontId="29" fillId="14" borderId="60" xfId="0" applyFont="1" applyFill="1" applyBorder="1" applyAlignment="1">
      <alignment vertical="center" wrapText="1"/>
    </xf>
    <xf numFmtId="0" fontId="0" fillId="0" borderId="31"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5" fillId="4" borderId="27" xfId="0" applyFont="1" applyFill="1" applyBorder="1" applyAlignment="1">
      <alignment vertical="center"/>
    </xf>
    <xf numFmtId="0" fontId="5" fillId="4" borderId="28" xfId="0" applyFont="1" applyFill="1" applyBorder="1" applyAlignment="1">
      <alignment vertical="center"/>
    </xf>
    <xf numFmtId="0" fontId="5" fillId="4" borderId="29" xfId="0" applyFont="1" applyFill="1" applyBorder="1" applyAlignment="1">
      <alignment vertical="center"/>
    </xf>
    <xf numFmtId="0" fontId="0" fillId="0" borderId="30" xfId="0" applyBorder="1" applyAlignment="1">
      <alignment vertical="center"/>
    </xf>
    <xf numFmtId="0" fontId="0" fillId="0" borderId="31" xfId="0" applyBorder="1" applyAlignment="1">
      <alignment vertical="center" wrapText="1"/>
    </xf>
    <xf numFmtId="1" fontId="0" fillId="0" borderId="0" xfId="0" applyNumberFormat="1" applyAlignment="1">
      <alignment vertical="center"/>
    </xf>
    <xf numFmtId="0" fontId="0" fillId="0" borderId="0" xfId="0" applyAlignment="1">
      <alignment horizontal="left" vertical="center"/>
    </xf>
    <xf numFmtId="0" fontId="0" fillId="0" borderId="31" xfId="0" applyBorder="1" applyAlignment="1">
      <alignment horizontal="left" vertical="center"/>
    </xf>
    <xf numFmtId="0" fontId="0" fillId="0" borderId="0" xfId="0" applyAlignment="1">
      <alignment horizontal="left" vertical="center" wrapText="1"/>
    </xf>
    <xf numFmtId="0" fontId="0" fillId="0" borderId="8" xfId="0" applyBorder="1" applyAlignment="1">
      <alignment vertical="center"/>
    </xf>
    <xf numFmtId="0" fontId="0" fillId="0" borderId="48" xfId="0" applyBorder="1" applyAlignment="1">
      <alignment horizontal="left" vertical="center"/>
    </xf>
    <xf numFmtId="0" fontId="0" fillId="0" borderId="33" xfId="0" applyBorder="1" applyAlignment="1">
      <alignment vertical="center" wrapText="1"/>
    </xf>
    <xf numFmtId="0" fontId="0" fillId="0" borderId="34" xfId="0" applyBorder="1" applyAlignment="1">
      <alignment horizontal="left" vertical="center"/>
    </xf>
    <xf numFmtId="0" fontId="0" fillId="0" borderId="9" xfId="0" applyBorder="1" applyAlignment="1">
      <alignment horizontal="left" vertical="center"/>
    </xf>
    <xf numFmtId="167" fontId="0" fillId="0" borderId="31" xfId="0" applyNumberFormat="1" applyBorder="1" applyAlignment="1">
      <alignment vertical="center"/>
    </xf>
    <xf numFmtId="0" fontId="5" fillId="0" borderId="0" xfId="0" applyFont="1" applyAlignment="1">
      <alignment horizontal="left" vertical="center" wrapText="1"/>
    </xf>
    <xf numFmtId="0" fontId="21" fillId="0" borderId="0" xfId="0" applyFont="1" applyAlignment="1">
      <alignment vertical="center" wrapText="1"/>
    </xf>
    <xf numFmtId="0" fontId="13" fillId="0" borderId="0" xfId="0" applyFont="1" applyAlignment="1">
      <alignment vertical="center"/>
    </xf>
    <xf numFmtId="0" fontId="19" fillId="8" borderId="30" xfId="0" applyFont="1" applyFill="1" applyBorder="1" applyAlignment="1">
      <alignment vertical="center" wrapText="1"/>
    </xf>
    <xf numFmtId="0" fontId="5" fillId="9" borderId="28" xfId="0" applyFont="1" applyFill="1" applyBorder="1" applyAlignment="1">
      <alignment vertical="center"/>
    </xf>
    <xf numFmtId="0" fontId="5" fillId="9" borderId="29" xfId="0" applyFont="1" applyFill="1" applyBorder="1" applyAlignment="1">
      <alignment vertical="center"/>
    </xf>
    <xf numFmtId="0" fontId="0" fillId="0" borderId="10" xfId="0" applyBorder="1" applyAlignment="1">
      <alignment vertical="center" wrapText="1"/>
    </xf>
    <xf numFmtId="0" fontId="0" fillId="0" borderId="9" xfId="0" applyBorder="1" applyAlignment="1">
      <alignment vertical="center"/>
    </xf>
    <xf numFmtId="0" fontId="0" fillId="0" borderId="7" xfId="0" applyBorder="1" applyAlignment="1">
      <alignment vertical="center"/>
    </xf>
    <xf numFmtId="0" fontId="0" fillId="0" borderId="47" xfId="0" applyBorder="1" applyAlignment="1">
      <alignment vertical="center"/>
    </xf>
    <xf numFmtId="0" fontId="9" fillId="0" borderId="0" xfId="1" applyAlignment="1">
      <alignment vertical="center"/>
    </xf>
    <xf numFmtId="0" fontId="2" fillId="0" borderId="0" xfId="0" applyFont="1" applyAlignment="1">
      <alignment vertical="center"/>
    </xf>
    <xf numFmtId="0" fontId="8" fillId="5" borderId="41" xfId="0" applyFont="1" applyFill="1" applyBorder="1" applyAlignment="1">
      <alignment vertical="center"/>
    </xf>
    <xf numFmtId="0" fontId="8" fillId="5" borderId="42" xfId="0" applyFont="1" applyFill="1" applyBorder="1" applyAlignment="1">
      <alignment vertical="center"/>
    </xf>
    <xf numFmtId="0" fontId="30" fillId="10" borderId="39" xfId="0" applyFont="1" applyFill="1" applyBorder="1" applyAlignment="1">
      <alignment horizontal="center" vertical="center"/>
    </xf>
    <xf numFmtId="0" fontId="50" fillId="0" borderId="38" xfId="0" applyFont="1" applyBorder="1" applyAlignment="1">
      <alignment horizontal="left" vertical="center"/>
    </xf>
    <xf numFmtId="0" fontId="50" fillId="0" borderId="12" xfId="0" applyFont="1" applyBorder="1" applyAlignment="1">
      <alignment horizontal="left" vertical="center"/>
    </xf>
    <xf numFmtId="0" fontId="51" fillId="0" borderId="39" xfId="1" applyFont="1" applyBorder="1" applyAlignment="1">
      <alignment horizontal="center" vertical="center"/>
    </xf>
    <xf numFmtId="0" fontId="52" fillId="0" borderId="0" xfId="0" applyFont="1" applyAlignment="1">
      <alignment horizontal="left" vertical="center"/>
    </xf>
    <xf numFmtId="0" fontId="50" fillId="0" borderId="43" xfId="0" applyFont="1" applyBorder="1" applyAlignment="1">
      <alignment horizontal="left" vertical="center"/>
    </xf>
    <xf numFmtId="0" fontId="50" fillId="0" borderId="44" xfId="0" applyFont="1" applyBorder="1" applyAlignment="1">
      <alignment horizontal="left" vertical="center"/>
    </xf>
    <xf numFmtId="0" fontId="51" fillId="0" borderId="45" xfId="1" applyFont="1" applyBorder="1" applyAlignment="1">
      <alignment horizontal="center" vertical="center"/>
    </xf>
    <xf numFmtId="0" fontId="25" fillId="0" borderId="30" xfId="0" applyFont="1" applyBorder="1" applyAlignment="1">
      <alignment vertical="center"/>
    </xf>
    <xf numFmtId="0" fontId="53" fillId="0" borderId="31" xfId="1" applyFont="1" applyBorder="1" applyAlignment="1">
      <alignment horizontal="center" vertical="center"/>
    </xf>
    <xf numFmtId="0" fontId="8" fillId="4" borderId="41" xfId="0" applyFont="1" applyFill="1" applyBorder="1" applyAlignment="1">
      <alignment vertical="center"/>
    </xf>
    <xf numFmtId="0" fontId="54" fillId="4" borderId="42" xfId="1" applyFont="1" applyFill="1" applyBorder="1" applyAlignment="1">
      <alignment horizontal="center" vertical="center"/>
    </xf>
    <xf numFmtId="0" fontId="8" fillId="7" borderId="39" xfId="0" applyFont="1" applyFill="1" applyBorder="1" applyAlignment="1">
      <alignment horizontal="center" vertical="center"/>
    </xf>
    <xf numFmtId="0" fontId="25" fillId="0" borderId="31" xfId="0" applyFont="1" applyBorder="1" applyAlignment="1">
      <alignment vertical="center"/>
    </xf>
    <xf numFmtId="0" fontId="30" fillId="12" borderId="41" xfId="0" applyFont="1" applyFill="1" applyBorder="1" applyAlignment="1">
      <alignment vertical="center"/>
    </xf>
    <xf numFmtId="0" fontId="30" fillId="12" borderId="42" xfId="0" applyFont="1" applyFill="1" applyBorder="1" applyAlignment="1">
      <alignment vertical="center"/>
    </xf>
    <xf numFmtId="0" fontId="30" fillId="13" borderId="39" xfId="0" applyFont="1" applyFill="1" applyBorder="1" applyAlignment="1">
      <alignment horizontal="center" vertical="center"/>
    </xf>
    <xf numFmtId="0" fontId="8" fillId="8" borderId="41" xfId="0" applyFont="1" applyFill="1" applyBorder="1" applyAlignment="1">
      <alignment vertical="center"/>
    </xf>
    <xf numFmtId="0" fontId="8" fillId="8" borderId="42" xfId="0" applyFont="1" applyFill="1" applyBorder="1" applyAlignment="1">
      <alignment vertical="center"/>
    </xf>
    <xf numFmtId="0" fontId="30" fillId="6" borderId="39" xfId="0" applyFont="1" applyFill="1" applyBorder="1" applyAlignment="1">
      <alignment horizontal="center" vertical="center"/>
    </xf>
    <xf numFmtId="0" fontId="39" fillId="0" borderId="38" xfId="0" applyFont="1" applyBorder="1" applyAlignment="1">
      <alignment horizontal="left" vertical="center"/>
    </xf>
    <xf numFmtId="0" fontId="39" fillId="0" borderId="12" xfId="0" applyFont="1" applyBorder="1" applyAlignment="1">
      <alignment horizontal="left" vertical="center"/>
    </xf>
    <xf numFmtId="0" fontId="39" fillId="0" borderId="43" xfId="0" applyFont="1" applyBorder="1" applyAlignment="1">
      <alignment horizontal="left" vertical="center"/>
    </xf>
    <xf numFmtId="0" fontId="39" fillId="0" borderId="44" xfId="0" applyFont="1" applyBorder="1" applyAlignment="1">
      <alignment horizontal="left" vertical="center"/>
    </xf>
    <xf numFmtId="0" fontId="8" fillId="9" borderId="41" xfId="0" applyFont="1" applyFill="1" applyBorder="1" applyAlignment="1">
      <alignment vertical="center"/>
    </xf>
    <xf numFmtId="0" fontId="8" fillId="9" borderId="42" xfId="0" applyFont="1" applyFill="1" applyBorder="1" applyAlignment="1">
      <alignment vertical="center"/>
    </xf>
    <xf numFmtId="0" fontId="30" fillId="11" borderId="39" xfId="0" applyFont="1" applyFill="1" applyBorder="1" applyAlignment="1">
      <alignment horizontal="center" vertical="center"/>
    </xf>
    <xf numFmtId="0" fontId="30" fillId="14" borderId="36" xfId="0" applyFont="1" applyFill="1" applyBorder="1" applyAlignment="1">
      <alignment vertical="center"/>
    </xf>
    <xf numFmtId="0" fontId="55" fillId="14" borderId="37" xfId="1" applyFont="1" applyFill="1" applyBorder="1" applyAlignment="1">
      <alignment horizontal="center" vertical="center"/>
    </xf>
    <xf numFmtId="0" fontId="4" fillId="0" borderId="0" xfId="0" applyFont="1" applyAlignment="1">
      <alignment vertical="center"/>
    </xf>
    <xf numFmtId="49" fontId="13" fillId="2" borderId="1" xfId="0" applyNumberFormat="1" applyFont="1" applyFill="1" applyBorder="1" applyAlignment="1">
      <alignment vertical="center" wrapText="1"/>
    </xf>
    <xf numFmtId="49" fontId="17" fillId="0" borderId="1"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49" fontId="13" fillId="2" borderId="1" xfId="0" applyNumberFormat="1" applyFont="1" applyFill="1" applyBorder="1" applyAlignment="1">
      <alignment horizontal="left" vertical="center" wrapText="1"/>
    </xf>
    <xf numFmtId="49" fontId="21" fillId="0" borderId="1" xfId="0" applyNumberFormat="1" applyFont="1" applyBorder="1" applyAlignment="1">
      <alignment horizontal="left" vertical="center" wrapText="1"/>
    </xf>
    <xf numFmtId="49" fontId="13" fillId="5" borderId="1" xfId="0" applyNumberFormat="1" applyFont="1" applyFill="1" applyBorder="1" applyAlignment="1">
      <alignment horizontal="left" vertical="center" wrapText="1"/>
    </xf>
    <xf numFmtId="0" fontId="19" fillId="2" borderId="52" xfId="0" applyFont="1" applyFill="1" applyBorder="1" applyAlignment="1">
      <alignment horizontal="center" vertical="center" wrapText="1"/>
    </xf>
    <xf numFmtId="0" fontId="19" fillId="2" borderId="49"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9" fillId="2" borderId="46" xfId="0" applyFont="1" applyFill="1" applyBorder="1" applyAlignment="1">
      <alignment horizontal="center" vertical="center" wrapText="1"/>
    </xf>
    <xf numFmtId="0" fontId="19" fillId="2" borderId="51"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19" fillId="2" borderId="32" xfId="0" applyFont="1" applyFill="1" applyBorder="1" applyAlignment="1">
      <alignment horizontal="center" vertical="center" wrapText="1"/>
    </xf>
    <xf numFmtId="0" fontId="0" fillId="0" borderId="0" xfId="0" applyAlignment="1">
      <alignment horizontal="center" vertical="center"/>
    </xf>
    <xf numFmtId="0" fontId="46" fillId="5" borderId="27" xfId="0" applyFont="1" applyFill="1" applyBorder="1" applyAlignment="1">
      <alignment horizontal="left" vertical="center"/>
    </xf>
    <xf numFmtId="0" fontId="46" fillId="5" borderId="28" xfId="0" applyFont="1" applyFill="1" applyBorder="1" applyAlignment="1">
      <alignment horizontal="left" vertical="center"/>
    </xf>
    <xf numFmtId="0" fontId="46" fillId="5" borderId="29" xfId="0" applyFont="1" applyFill="1" applyBorder="1" applyAlignment="1">
      <alignment horizontal="left" vertical="center"/>
    </xf>
    <xf numFmtId="0" fontId="19" fillId="5" borderId="27" xfId="0" applyFont="1" applyFill="1" applyBorder="1" applyAlignment="1">
      <alignment horizontal="left" vertical="center"/>
    </xf>
    <xf numFmtId="0" fontId="19" fillId="5" borderId="28" xfId="0" applyFont="1" applyFill="1" applyBorder="1" applyAlignment="1">
      <alignment horizontal="left" vertical="center"/>
    </xf>
    <xf numFmtId="0" fontId="19" fillId="5" borderId="29" xfId="0" applyFont="1" applyFill="1" applyBorder="1" applyAlignment="1">
      <alignment horizontal="left" vertical="center"/>
    </xf>
    <xf numFmtId="0" fontId="0" fillId="0" borderId="0" xfId="0" applyAlignment="1" applyProtection="1">
      <alignment horizontal="center" vertical="center"/>
      <protection locked="0"/>
    </xf>
    <xf numFmtId="0" fontId="0" fillId="0" borderId="33" xfId="0" applyBorder="1" applyAlignment="1">
      <alignment horizontal="center" vertical="center"/>
    </xf>
    <xf numFmtId="0" fontId="39" fillId="0" borderId="38" xfId="0" applyFont="1" applyBorder="1" applyAlignment="1">
      <alignment horizontal="left" vertical="center"/>
    </xf>
    <xf numFmtId="0" fontId="39" fillId="0" borderId="12" xfId="0" applyFont="1" applyBorder="1" applyAlignment="1">
      <alignment horizontal="left" vertical="center"/>
    </xf>
    <xf numFmtId="0" fontId="39" fillId="0" borderId="43" xfId="0" applyFont="1" applyBorder="1" applyAlignment="1">
      <alignment horizontal="left" vertical="center"/>
    </xf>
    <xf numFmtId="0" fontId="39" fillId="0" borderId="44" xfId="0" applyFont="1" applyBorder="1" applyAlignment="1">
      <alignment horizontal="left" vertical="center"/>
    </xf>
    <xf numFmtId="0" fontId="50" fillId="0" borderId="38" xfId="0" applyFont="1" applyBorder="1" applyAlignment="1">
      <alignment horizontal="left" vertical="center"/>
    </xf>
    <xf numFmtId="0" fontId="50" fillId="0" borderId="12" xfId="0" applyFont="1" applyBorder="1" applyAlignment="1">
      <alignment horizontal="left" vertical="center"/>
    </xf>
    <xf numFmtId="0" fontId="39" fillId="0" borderId="38" xfId="0" applyFont="1" applyBorder="1" applyAlignment="1">
      <alignment vertical="center"/>
    </xf>
    <xf numFmtId="0" fontId="39" fillId="0" borderId="12" xfId="0" applyFont="1" applyBorder="1" applyAlignment="1">
      <alignment vertical="center"/>
    </xf>
    <xf numFmtId="0" fontId="50" fillId="0" borderId="43" xfId="0" applyFont="1" applyBorder="1" applyAlignment="1">
      <alignment horizontal="left" vertical="center"/>
    </xf>
    <xf numFmtId="0" fontId="50" fillId="0" borderId="44" xfId="0" applyFont="1" applyBorder="1" applyAlignment="1">
      <alignment horizontal="left" vertical="center"/>
    </xf>
    <xf numFmtId="0" fontId="50" fillId="0" borderId="38" xfId="0" applyFont="1" applyBorder="1" applyAlignment="1">
      <alignment horizontal="left" vertical="center" readingOrder="1"/>
    </xf>
    <xf numFmtId="0" fontId="50" fillId="0" borderId="12" xfId="0" applyFont="1" applyBorder="1" applyAlignment="1">
      <alignment horizontal="left" vertical="center" readingOrder="1"/>
    </xf>
    <xf numFmtId="0" fontId="40" fillId="14" borderId="27" xfId="0" applyFont="1" applyFill="1" applyBorder="1" applyAlignment="1">
      <alignment vertical="center"/>
    </xf>
    <xf numFmtId="0" fontId="40" fillId="14" borderId="28" xfId="0" applyFont="1" applyFill="1" applyBorder="1" applyAlignment="1">
      <alignment vertical="center"/>
    </xf>
    <xf numFmtId="0" fontId="40" fillId="14" borderId="29" xfId="0" applyFont="1" applyFill="1" applyBorder="1" applyAlignment="1">
      <alignment vertical="center"/>
    </xf>
    <xf numFmtId="0" fontId="25" fillId="0" borderId="30" xfId="0" applyFont="1" applyBorder="1" applyAlignment="1">
      <alignment horizontal="left" vertical="center" wrapText="1"/>
    </xf>
    <xf numFmtId="0" fontId="25" fillId="0" borderId="0" xfId="0" applyFont="1" applyAlignment="1">
      <alignment horizontal="left" vertical="center" wrapText="1"/>
    </xf>
    <xf numFmtId="0" fontId="25" fillId="0" borderId="31"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40" fillId="14" borderId="30" xfId="0" applyFont="1" applyFill="1" applyBorder="1" applyAlignment="1">
      <alignment vertical="center"/>
    </xf>
    <xf numFmtId="0" fontId="40" fillId="14" borderId="0" xfId="0" applyFont="1" applyFill="1" applyAlignment="1">
      <alignment vertical="center"/>
    </xf>
    <xf numFmtId="0" fontId="40" fillId="14" borderId="31" xfId="0" applyFont="1" applyFill="1" applyBorder="1" applyAlignment="1">
      <alignment vertical="center"/>
    </xf>
    <xf numFmtId="0" fontId="10" fillId="0" borderId="32" xfId="1" applyFont="1" applyBorder="1" applyAlignment="1">
      <alignment horizontal="left" vertical="center"/>
    </xf>
    <xf numFmtId="0" fontId="10" fillId="0" borderId="33" xfId="1" applyFont="1" applyBorder="1" applyAlignment="1">
      <alignment horizontal="left" vertical="center"/>
    </xf>
    <xf numFmtId="0" fontId="10" fillId="0" borderId="34" xfId="1" applyFont="1" applyBorder="1" applyAlignment="1">
      <alignment horizontal="left" vertical="center"/>
    </xf>
    <xf numFmtId="0" fontId="49" fillId="4" borderId="24" xfId="0" applyFont="1" applyFill="1" applyBorder="1" applyAlignment="1">
      <alignment horizontal="left"/>
    </xf>
    <xf numFmtId="0" fontId="49" fillId="4" borderId="25" xfId="0" applyFont="1" applyFill="1" applyBorder="1" applyAlignment="1">
      <alignment horizontal="left"/>
    </xf>
    <xf numFmtId="0" fontId="49" fillId="4" borderId="26" xfId="0" applyFont="1" applyFill="1" applyBorder="1" applyAlignment="1">
      <alignment horizontal="left"/>
    </xf>
    <xf numFmtId="0" fontId="35" fillId="5" borderId="16" xfId="0" applyFont="1" applyFill="1" applyBorder="1" applyAlignment="1">
      <alignment horizontal="left" vertical="center" wrapText="1"/>
    </xf>
    <xf numFmtId="0" fontId="35" fillId="5" borderId="17" xfId="0" applyFont="1" applyFill="1" applyBorder="1" applyAlignment="1">
      <alignment horizontal="left" vertical="center"/>
    </xf>
    <xf numFmtId="0" fontId="35" fillId="5" borderId="18" xfId="0" applyFont="1" applyFill="1" applyBorder="1" applyAlignment="1">
      <alignment horizontal="left" vertical="center"/>
    </xf>
    <xf numFmtId="0" fontId="29" fillId="10" borderId="19" xfId="0" applyFont="1" applyFill="1" applyBorder="1" applyAlignment="1">
      <alignment horizontal="left" vertical="center" wrapText="1"/>
    </xf>
    <xf numFmtId="0" fontId="29" fillId="10" borderId="21" xfId="0" applyFont="1" applyFill="1" applyBorder="1" applyAlignment="1">
      <alignment horizontal="left" vertical="center" wrapText="1"/>
    </xf>
    <xf numFmtId="0" fontId="35" fillId="4" borderId="16" xfId="0" applyFont="1" applyFill="1" applyBorder="1" applyAlignment="1">
      <alignment horizontal="left" vertical="center" wrapText="1"/>
    </xf>
    <xf numFmtId="0" fontId="35" fillId="4" borderId="17" xfId="0" applyFont="1" applyFill="1" applyBorder="1" applyAlignment="1">
      <alignment horizontal="left" vertical="center"/>
    </xf>
    <xf numFmtId="0" fontId="35" fillId="4" borderId="18" xfId="0" applyFont="1" applyFill="1" applyBorder="1" applyAlignment="1">
      <alignment horizontal="left" vertical="center"/>
    </xf>
    <xf numFmtId="0" fontId="29" fillId="6" borderId="19" xfId="0" applyFont="1" applyFill="1" applyBorder="1" applyAlignment="1">
      <alignment horizontal="left" vertical="center" wrapText="1"/>
    </xf>
    <xf numFmtId="0" fontId="29" fillId="6" borderId="21" xfId="0" applyFont="1" applyFill="1" applyBorder="1" applyAlignment="1">
      <alignment horizontal="left" vertical="center" wrapText="1"/>
    </xf>
    <xf numFmtId="0" fontId="35" fillId="7" borderId="19" xfId="0" applyFont="1" applyFill="1" applyBorder="1" applyAlignment="1">
      <alignment horizontal="left" vertical="center" wrapText="1"/>
    </xf>
    <xf numFmtId="0" fontId="35" fillId="7" borderId="21"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30" fillId="3" borderId="20" xfId="0" applyFont="1" applyFill="1" applyBorder="1" applyAlignment="1">
      <alignment horizontal="center" vertical="center"/>
    </xf>
    <xf numFmtId="0" fontId="30" fillId="3" borderId="23" xfId="0" applyFont="1" applyFill="1" applyBorder="1" applyAlignment="1">
      <alignment horizontal="center" vertical="center"/>
    </xf>
    <xf numFmtId="0" fontId="30" fillId="10" borderId="11" xfId="0" applyFont="1" applyFill="1" applyBorder="1" applyAlignment="1">
      <alignment horizontal="left" vertical="center" wrapText="1"/>
    </xf>
    <xf numFmtId="0" fontId="30" fillId="10" borderId="11" xfId="0" applyFont="1" applyFill="1" applyBorder="1" applyAlignment="1">
      <alignment vertical="center" wrapText="1"/>
    </xf>
    <xf numFmtId="0" fontId="8" fillId="7" borderId="22" xfId="0" applyFont="1" applyFill="1" applyBorder="1" applyAlignment="1">
      <alignment horizontal="left"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43" fillId="12" borderId="16" xfId="0" applyFont="1" applyFill="1" applyBorder="1" applyAlignment="1">
      <alignment horizontal="left" vertical="center" wrapText="1"/>
    </xf>
    <xf numFmtId="0" fontId="43" fillId="12" borderId="17" xfId="0" applyFont="1" applyFill="1" applyBorder="1" applyAlignment="1">
      <alignment horizontal="left" vertical="center"/>
    </xf>
    <xf numFmtId="0" fontId="43" fillId="12" borderId="18" xfId="0" applyFont="1" applyFill="1" applyBorder="1" applyAlignment="1">
      <alignment horizontal="left" vertical="center"/>
    </xf>
    <xf numFmtId="0" fontId="29" fillId="13" borderId="19" xfId="0" applyFont="1" applyFill="1" applyBorder="1" applyAlignment="1">
      <alignment horizontal="left" vertical="center" wrapText="1"/>
    </xf>
    <xf numFmtId="0" fontId="30" fillId="13" borderId="11" xfId="0" applyFont="1" applyFill="1" applyBorder="1" applyAlignment="1">
      <alignment horizontal="left" vertical="center" wrapText="1"/>
    </xf>
    <xf numFmtId="0" fontId="30" fillId="13" borderId="22" xfId="0" applyFont="1" applyFill="1" applyBorder="1" applyAlignment="1">
      <alignment horizontal="left" vertical="center" wrapText="1"/>
    </xf>
    <xf numFmtId="0" fontId="29" fillId="13" borderId="21" xfId="0" applyFont="1" applyFill="1" applyBorder="1" applyAlignment="1">
      <alignment horizontal="left" vertical="center" wrapText="1"/>
    </xf>
    <xf numFmtId="0" fontId="35" fillId="8" borderId="16" xfId="0" applyFont="1" applyFill="1" applyBorder="1" applyAlignment="1">
      <alignment horizontal="left" vertical="center" wrapText="1"/>
    </xf>
    <xf numFmtId="0" fontId="35" fillId="8" borderId="17" xfId="0" applyFont="1" applyFill="1" applyBorder="1" applyAlignment="1">
      <alignment horizontal="left" vertical="center"/>
    </xf>
    <xf numFmtId="0" fontId="35" fillId="8" borderId="18" xfId="0" applyFont="1" applyFill="1" applyBorder="1" applyAlignment="1">
      <alignment horizontal="left" vertical="center"/>
    </xf>
    <xf numFmtId="0" fontId="30" fillId="6" borderId="11" xfId="0" applyFont="1" applyFill="1" applyBorder="1" applyAlignment="1">
      <alignment horizontal="left" vertical="center" wrapText="1"/>
    </xf>
    <xf numFmtId="0" fontId="35" fillId="9" borderId="16" xfId="0" applyFont="1" applyFill="1" applyBorder="1" applyAlignment="1">
      <alignment horizontal="left" vertical="center" wrapText="1"/>
    </xf>
    <xf numFmtId="0" fontId="35" fillId="9" borderId="17" xfId="0" applyFont="1" applyFill="1" applyBorder="1" applyAlignment="1">
      <alignment horizontal="left" vertical="center"/>
    </xf>
    <xf numFmtId="0" fontId="35" fillId="9" borderId="18" xfId="0" applyFont="1" applyFill="1" applyBorder="1" applyAlignment="1">
      <alignment horizontal="left" vertical="center"/>
    </xf>
    <xf numFmtId="0" fontId="30" fillId="11" borderId="11" xfId="0" applyFont="1" applyFill="1" applyBorder="1" applyAlignment="1">
      <alignment horizontal="left" vertical="center" wrapText="1"/>
    </xf>
    <xf numFmtId="0" fontId="29" fillId="11" borderId="19" xfId="0" applyFont="1" applyFill="1" applyBorder="1" applyAlignment="1">
      <alignment horizontal="left" vertical="center" wrapText="1"/>
    </xf>
    <xf numFmtId="0" fontId="29" fillId="11" borderId="21" xfId="0" applyFont="1" applyFill="1" applyBorder="1" applyAlignment="1">
      <alignment horizontal="left" vertical="center" wrapText="1"/>
    </xf>
    <xf numFmtId="0" fontId="3" fillId="0" borderId="1" xfId="0" applyFont="1" applyBorder="1" applyAlignment="1">
      <alignment vertical="center" wrapText="1"/>
    </xf>
    <xf numFmtId="0" fontId="13" fillId="4" borderId="1" xfId="0" applyFont="1" applyFill="1" applyBorder="1" applyAlignment="1">
      <alignment vertical="center" wrapText="1"/>
    </xf>
    <xf numFmtId="0" fontId="46" fillId="4" borderId="24" xfId="0" applyFont="1" applyFill="1" applyBorder="1" applyAlignment="1">
      <alignment horizontal="left" vertical="center"/>
    </xf>
    <xf numFmtId="0" fontId="46" fillId="4" borderId="25" xfId="0" applyFont="1" applyFill="1" applyBorder="1" applyAlignment="1">
      <alignment horizontal="left" vertical="center"/>
    </xf>
    <xf numFmtId="0" fontId="46" fillId="4" borderId="26" xfId="0" applyFont="1" applyFill="1" applyBorder="1" applyAlignment="1">
      <alignment horizontal="left" vertical="center"/>
    </xf>
    <xf numFmtId="0" fontId="19" fillId="4" borderId="30" xfId="0" applyFont="1" applyFill="1" applyBorder="1" applyAlignment="1">
      <alignment horizontal="center" vertical="center" wrapText="1"/>
    </xf>
    <xf numFmtId="0" fontId="19" fillId="4" borderId="32" xfId="0" applyFont="1" applyFill="1" applyBorder="1" applyAlignment="1">
      <alignment horizontal="center" vertical="center" wrapText="1"/>
    </xf>
    <xf numFmtId="0" fontId="21" fillId="0" borderId="1" xfId="0" applyFont="1" applyBorder="1" applyAlignment="1">
      <alignment vertical="center" wrapText="1"/>
    </xf>
    <xf numFmtId="0" fontId="19" fillId="7" borderId="1" xfId="0" applyFont="1" applyFill="1" applyBorder="1" applyAlignment="1">
      <alignment horizontal="center" vertical="center"/>
    </xf>
    <xf numFmtId="0" fontId="19" fillId="7" borderId="1" xfId="0" applyFont="1" applyFill="1" applyBorder="1" applyAlignment="1">
      <alignment horizontal="left" vertical="center" wrapText="1"/>
    </xf>
    <xf numFmtId="0" fontId="3" fillId="0" borderId="3" xfId="0" applyFont="1" applyBorder="1" applyAlignment="1">
      <alignment vertical="center" wrapText="1"/>
    </xf>
    <xf numFmtId="0" fontId="19" fillId="7" borderId="1" xfId="0" applyFont="1" applyFill="1" applyBorder="1" applyAlignment="1">
      <alignment vertical="center" wrapText="1"/>
    </xf>
    <xf numFmtId="0" fontId="19" fillId="4" borderId="52" xfId="0" applyFont="1" applyFill="1" applyBorder="1" applyAlignment="1">
      <alignment horizontal="center" vertical="center" wrapText="1"/>
    </xf>
    <xf numFmtId="0" fontId="19" fillId="4" borderId="49" xfId="0" applyFont="1" applyFill="1" applyBorder="1" applyAlignment="1">
      <alignment horizontal="center" vertical="center" wrapText="1"/>
    </xf>
    <xf numFmtId="0" fontId="19" fillId="4" borderId="50" xfId="0" applyFont="1" applyFill="1" applyBorder="1" applyAlignment="1">
      <alignment horizontal="center" vertical="center" wrapText="1"/>
    </xf>
    <xf numFmtId="3" fontId="12" fillId="0" borderId="1" xfId="0" applyNumberFormat="1" applyFont="1" applyBorder="1" applyAlignment="1">
      <alignment horizontal="center" vertical="center"/>
    </xf>
    <xf numFmtId="3" fontId="12" fillId="14" borderId="5" xfId="0" applyNumberFormat="1" applyFont="1" applyFill="1" applyBorder="1" applyAlignment="1">
      <alignment horizontal="center" vertical="center"/>
    </xf>
    <xf numFmtId="3" fontId="12" fillId="14" borderId="6" xfId="0" applyNumberFormat="1" applyFont="1" applyFill="1" applyBorder="1" applyAlignment="1">
      <alignment horizontal="center" vertical="center"/>
    </xf>
    <xf numFmtId="3" fontId="12" fillId="0" borderId="5" xfId="0" applyNumberFormat="1" applyFont="1" applyBorder="1" applyAlignment="1">
      <alignment horizontal="center" vertical="center"/>
    </xf>
    <xf numFmtId="3" fontId="12" fillId="0" borderId="6" xfId="0" applyNumberFormat="1" applyFont="1" applyBorder="1" applyAlignment="1">
      <alignment horizontal="center" vertical="center"/>
    </xf>
    <xf numFmtId="0" fontId="19" fillId="7" borderId="3" xfId="0" applyFont="1" applyFill="1" applyBorder="1" applyAlignment="1">
      <alignment vertical="center" wrapText="1"/>
    </xf>
    <xf numFmtId="0" fontId="3" fillId="0" borderId="1" xfId="0" applyFont="1" applyBorder="1" applyAlignment="1">
      <alignment horizontal="left" vertical="center" wrapText="1"/>
    </xf>
    <xf numFmtId="0" fontId="1" fillId="0" borderId="0" xfId="0" applyFont="1" applyAlignment="1">
      <alignment vertical="center"/>
    </xf>
    <xf numFmtId="49" fontId="19" fillId="7" borderId="1" xfId="0" applyNumberFormat="1" applyFont="1" applyFill="1" applyBorder="1" applyAlignment="1">
      <alignment horizontal="center" vertical="center" wrapText="1"/>
    </xf>
    <xf numFmtId="49" fontId="12" fillId="12" borderId="1" xfId="0" applyNumberFormat="1" applyFont="1" applyFill="1" applyBorder="1" applyAlignment="1">
      <alignment horizontal="left" vertical="center" wrapText="1"/>
    </xf>
    <xf numFmtId="0" fontId="3" fillId="0" borderId="1" xfId="0" applyFont="1" applyBorder="1" applyAlignment="1">
      <alignment horizontal="left" vertical="center"/>
    </xf>
    <xf numFmtId="0" fontId="48" fillId="12" borderId="24" xfId="0" applyFont="1" applyFill="1" applyBorder="1" applyAlignment="1">
      <alignment horizontal="left" vertical="center"/>
    </xf>
    <xf numFmtId="0" fontId="48" fillId="12" borderId="25" xfId="0" applyFont="1" applyFill="1" applyBorder="1" applyAlignment="1">
      <alignment horizontal="left" vertical="center"/>
    </xf>
    <xf numFmtId="0" fontId="48" fillId="12" borderId="26" xfId="0" applyFont="1" applyFill="1" applyBorder="1" applyAlignment="1">
      <alignment horizontal="left" vertical="center"/>
    </xf>
    <xf numFmtId="0" fontId="14" fillId="12" borderId="30" xfId="0" applyFont="1" applyFill="1" applyBorder="1" applyAlignment="1">
      <alignment horizontal="center" vertical="center" wrapText="1"/>
    </xf>
    <xf numFmtId="0" fontId="14" fillId="12" borderId="32" xfId="0" applyFont="1" applyFill="1" applyBorder="1" applyAlignment="1">
      <alignment horizontal="center" vertical="center" wrapText="1"/>
    </xf>
    <xf numFmtId="0" fontId="12" fillId="12" borderId="1" xfId="0" applyFont="1" applyFill="1" applyBorder="1" applyAlignment="1">
      <alignment horizontal="left" vertical="center"/>
    </xf>
    <xf numFmtId="0" fontId="27" fillId="12" borderId="27" xfId="0" applyFont="1" applyFill="1" applyBorder="1" applyAlignment="1">
      <alignment horizontal="left" vertical="center"/>
    </xf>
    <xf numFmtId="0" fontId="27" fillId="12" borderId="28" xfId="0" applyFont="1" applyFill="1" applyBorder="1" applyAlignment="1">
      <alignment horizontal="left" vertical="center"/>
    </xf>
    <xf numFmtId="0" fontId="27" fillId="12" borderId="29" xfId="0" applyFont="1" applyFill="1" applyBorder="1" applyAlignment="1">
      <alignment horizontal="left" vertical="center"/>
    </xf>
    <xf numFmtId="0" fontId="17"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27" fillId="12" borderId="27" xfId="0" applyFont="1" applyFill="1" applyBorder="1" applyAlignment="1">
      <alignment horizontal="left" vertical="center" wrapText="1"/>
    </xf>
    <xf numFmtId="0" fontId="27" fillId="12" borderId="28" xfId="0" applyFont="1" applyFill="1" applyBorder="1" applyAlignment="1">
      <alignment horizontal="left" vertical="center" wrapText="1"/>
    </xf>
    <xf numFmtId="0" fontId="27" fillId="12" borderId="29" xfId="0" applyFont="1" applyFill="1" applyBorder="1" applyAlignment="1">
      <alignment horizontal="left" vertical="center" wrapText="1"/>
    </xf>
    <xf numFmtId="0" fontId="12" fillId="0" borderId="1" xfId="0" quotePrefix="1" applyFont="1" applyBorder="1" applyAlignment="1">
      <alignment horizontal="left" vertical="center" wrapText="1"/>
    </xf>
    <xf numFmtId="0" fontId="12" fillId="0" borderId="1" xfId="0" applyFont="1" applyBorder="1" applyAlignment="1">
      <alignment horizontal="left" vertical="center" wrapText="1"/>
    </xf>
    <xf numFmtId="0" fontId="7" fillId="0" borderId="1" xfId="0" applyFont="1" applyBorder="1" applyAlignment="1">
      <alignment horizontal="left" vertical="center" wrapText="1"/>
    </xf>
    <xf numFmtId="0" fontId="13" fillId="8" borderId="1" xfId="0" applyFont="1" applyFill="1" applyBorder="1" applyAlignment="1">
      <alignment vertical="center" wrapText="1"/>
    </xf>
    <xf numFmtId="0" fontId="19" fillId="8" borderId="27" xfId="0" applyFont="1" applyFill="1" applyBorder="1" applyAlignment="1">
      <alignment horizontal="center" vertical="center" wrapText="1" readingOrder="1"/>
    </xf>
    <xf numFmtId="0" fontId="19" fillId="8" borderId="30" xfId="0" applyFont="1" applyFill="1" applyBorder="1" applyAlignment="1">
      <alignment horizontal="center" vertical="center" wrapText="1" readingOrder="1"/>
    </xf>
    <xf numFmtId="0" fontId="19" fillId="8" borderId="32" xfId="0" applyFont="1" applyFill="1" applyBorder="1" applyAlignment="1">
      <alignment horizontal="center" vertical="center" wrapText="1" readingOrder="1"/>
    </xf>
    <xf numFmtId="0" fontId="12" fillId="6" borderId="1" xfId="0" applyFont="1" applyFill="1" applyBorder="1" applyAlignment="1">
      <alignment horizontal="left" vertical="center" wrapText="1"/>
    </xf>
    <xf numFmtId="0" fontId="13" fillId="8" borderId="1" xfId="0" applyFont="1" applyFill="1" applyBorder="1" applyAlignment="1">
      <alignment vertical="center"/>
    </xf>
    <xf numFmtId="0" fontId="12" fillId="6" borderId="1" xfId="0" applyFont="1" applyFill="1" applyBorder="1" applyAlignment="1">
      <alignment horizontal="left" vertical="center"/>
    </xf>
    <xf numFmtId="0" fontId="13" fillId="8" borderId="1" xfId="0" applyFont="1" applyFill="1" applyBorder="1" applyAlignment="1">
      <alignment horizontal="left" vertical="center"/>
    </xf>
    <xf numFmtId="0" fontId="13" fillId="8" borderId="1"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2" fillId="6" borderId="3" xfId="0" applyFont="1" applyFill="1" applyBorder="1" applyAlignment="1">
      <alignment horizontal="left" vertical="center" wrapText="1"/>
    </xf>
    <xf numFmtId="0" fontId="5" fillId="8" borderId="27" xfId="0" applyFont="1" applyFill="1" applyBorder="1" applyAlignment="1">
      <alignment horizontal="left" vertical="center"/>
    </xf>
    <xf numFmtId="0" fontId="5" fillId="8" borderId="28" xfId="0" applyFont="1" applyFill="1" applyBorder="1" applyAlignment="1">
      <alignment horizontal="left" vertical="center"/>
    </xf>
    <xf numFmtId="0" fontId="5" fillId="8" borderId="29" xfId="0" applyFont="1" applyFill="1" applyBorder="1" applyAlignment="1">
      <alignment horizontal="left" vertical="center"/>
    </xf>
    <xf numFmtId="0" fontId="19" fillId="8" borderId="30" xfId="0" applyFont="1" applyFill="1" applyBorder="1" applyAlignment="1">
      <alignment horizontal="center" vertical="center" wrapText="1"/>
    </xf>
    <xf numFmtId="0" fontId="19" fillId="8" borderId="32" xfId="0" applyFont="1" applyFill="1" applyBorder="1" applyAlignment="1">
      <alignment horizontal="center" vertical="center" wrapText="1"/>
    </xf>
    <xf numFmtId="0" fontId="46" fillId="8" borderId="24" xfId="0" applyFont="1" applyFill="1" applyBorder="1" applyAlignment="1">
      <alignment vertical="center"/>
    </xf>
    <xf numFmtId="0" fontId="46" fillId="8" borderId="25" xfId="0" applyFont="1" applyFill="1" applyBorder="1" applyAlignment="1">
      <alignment vertical="center"/>
    </xf>
    <xf numFmtId="0" fontId="46" fillId="8" borderId="26" xfId="0" applyFont="1" applyFill="1" applyBorder="1" applyAlignment="1">
      <alignment vertical="center"/>
    </xf>
    <xf numFmtId="0" fontId="14" fillId="0" borderId="0" xfId="0" applyFont="1" applyAlignment="1">
      <alignment horizontal="center" vertical="center"/>
    </xf>
    <xf numFmtId="0" fontId="12" fillId="6" borderId="1" xfId="0" applyFont="1" applyFill="1" applyBorder="1" applyAlignment="1">
      <alignment horizontal="center" vertical="center"/>
    </xf>
    <xf numFmtId="0" fontId="13" fillId="8" borderId="2" xfId="0" applyFont="1" applyFill="1" applyBorder="1" applyAlignment="1">
      <alignment horizontal="left" vertical="center" wrapText="1"/>
    </xf>
    <xf numFmtId="0" fontId="46" fillId="9" borderId="24" xfId="0" applyFont="1" applyFill="1" applyBorder="1" applyAlignment="1">
      <alignment vertical="center"/>
    </xf>
    <xf numFmtId="0" fontId="46" fillId="9" borderId="25" xfId="0" applyFont="1" applyFill="1" applyBorder="1" applyAlignment="1">
      <alignment vertical="center"/>
    </xf>
    <xf numFmtId="0" fontId="46" fillId="9" borderId="26" xfId="0" applyFont="1" applyFill="1" applyBorder="1" applyAlignment="1">
      <alignment vertical="center"/>
    </xf>
    <xf numFmtId="0" fontId="19" fillId="9" borderId="30" xfId="0" applyFont="1" applyFill="1" applyBorder="1" applyAlignment="1">
      <alignment horizontal="center" vertical="center" wrapText="1"/>
    </xf>
    <xf numFmtId="0" fontId="19" fillId="9" borderId="32" xfId="0" applyFont="1" applyFill="1" applyBorder="1" applyAlignment="1">
      <alignment horizontal="center" vertical="center" wrapText="1"/>
    </xf>
    <xf numFmtId="0" fontId="13" fillId="9" borderId="1" xfId="0" applyFont="1" applyFill="1" applyBorder="1" applyAlignment="1">
      <alignment horizontal="left" vertical="center"/>
    </xf>
    <xf numFmtId="0" fontId="5" fillId="9" borderId="27" xfId="0" applyFont="1" applyFill="1" applyBorder="1" applyAlignment="1">
      <alignment vertical="center"/>
    </xf>
    <xf numFmtId="0" fontId="0" fillId="9" borderId="28" xfId="0" applyFill="1" applyBorder="1" applyAlignment="1">
      <alignment vertical="center"/>
    </xf>
    <xf numFmtId="0" fontId="5" fillId="9" borderId="27" xfId="0" applyFont="1" applyFill="1" applyBorder="1" applyAlignment="1">
      <alignment horizontal="left" vertical="center"/>
    </xf>
    <xf numFmtId="0" fontId="5" fillId="9" borderId="28" xfId="0" applyFont="1" applyFill="1" applyBorder="1" applyAlignment="1">
      <alignment horizontal="left" vertical="center"/>
    </xf>
    <xf numFmtId="0" fontId="19" fillId="9" borderId="27" xfId="0" applyFont="1" applyFill="1" applyBorder="1" applyAlignment="1">
      <alignment horizontal="center" vertical="center" wrapText="1"/>
    </xf>
    <xf numFmtId="0" fontId="14" fillId="11" borderId="1" xfId="0" applyFont="1" applyFill="1" applyBorder="1" applyAlignment="1">
      <alignment vertical="center" wrapText="1"/>
    </xf>
    <xf numFmtId="0" fontId="14" fillId="11" borderId="3" xfId="0" applyFont="1" applyFill="1" applyBorder="1" applyAlignment="1">
      <alignment vertical="center" wrapText="1"/>
    </xf>
    <xf numFmtId="0" fontId="19" fillId="9" borderId="54" xfId="0" applyFont="1" applyFill="1" applyBorder="1" applyAlignment="1">
      <alignment horizontal="center" vertical="center" wrapText="1"/>
    </xf>
    <xf numFmtId="0" fontId="21" fillId="0" borderId="1" xfId="0" applyFont="1" applyBorder="1" applyAlignment="1">
      <alignment horizontal="left" vertical="center" wrapText="1"/>
    </xf>
    <xf numFmtId="0" fontId="19" fillId="9" borderId="53" xfId="0" applyFont="1" applyFill="1" applyBorder="1" applyAlignment="1">
      <alignment horizontal="center" vertical="center" wrapText="1"/>
    </xf>
    <xf numFmtId="49" fontId="13" fillId="9" borderId="1" xfId="0" applyNumberFormat="1"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59" xfId="0" applyFont="1" applyBorder="1" applyAlignment="1">
      <alignment horizontal="left" vertical="center" wrapText="1"/>
    </xf>
    <xf numFmtId="0" fontId="29" fillId="14" borderId="58" xfId="0" applyFont="1" applyFill="1" applyBorder="1" applyAlignment="1">
      <alignment vertical="center" wrapText="1"/>
    </xf>
    <xf numFmtId="0" fontId="49" fillId="4" borderId="24" xfId="0" applyFont="1" applyFill="1" applyBorder="1" applyAlignment="1">
      <alignment horizontal="left" vertical="center"/>
    </xf>
    <xf numFmtId="0" fontId="49" fillId="4" borderId="25" xfId="0" applyFont="1" applyFill="1" applyBorder="1" applyAlignment="1">
      <alignment horizontal="left" vertical="center"/>
    </xf>
    <xf numFmtId="0" fontId="49" fillId="4" borderId="26" xfId="0" applyFont="1" applyFill="1" applyBorder="1" applyAlignment="1">
      <alignment horizontal="left" vertical="center"/>
    </xf>
    <xf numFmtId="0" fontId="23" fillId="0" borderId="1" xfId="0" applyFont="1" applyBorder="1" applyAlignment="1">
      <alignment vertical="center" wrapText="1"/>
    </xf>
    <xf numFmtId="0" fontId="23" fillId="0" borderId="59" xfId="0" applyFont="1" applyBorder="1" applyAlignment="1">
      <alignment vertical="center" wrapText="1"/>
    </xf>
    <xf numFmtId="0" fontId="37" fillId="4" borderId="56" xfId="0" applyFont="1" applyFill="1" applyBorder="1" applyAlignment="1">
      <alignment vertical="center" wrapText="1"/>
    </xf>
    <xf numFmtId="0" fontId="37" fillId="4" borderId="57" xfId="0" applyFont="1" applyFill="1" applyBorder="1" applyAlignment="1">
      <alignment vertical="center" wrapText="1"/>
    </xf>
    <xf numFmtId="0" fontId="23" fillId="0" borderId="0" xfId="0" applyFont="1" applyAlignment="1">
      <alignment vertical="center" wrapText="1"/>
    </xf>
    <xf numFmtId="0" fontId="23" fillId="0" borderId="61" xfId="0" applyFont="1" applyBorder="1" applyAlignment="1">
      <alignment vertical="center" wrapText="1"/>
    </xf>
    <xf numFmtId="0" fontId="23" fillId="0" borderId="62" xfId="0" applyFont="1" applyBorder="1" applyAlignment="1">
      <alignment vertical="center" wrapText="1"/>
    </xf>
  </cellXfs>
  <cellStyles count="6">
    <cellStyle name="Comma" xfId="5" builtinId="3"/>
    <cellStyle name="Comma [0]" xfId="3" builtinId="6"/>
    <cellStyle name="Currency" xfId="4" builtinId="4"/>
    <cellStyle name="Hyperlink" xfId="1" builtinId="8"/>
    <cellStyle name="Normal" xfId="0" builtinId="0"/>
    <cellStyle name="Percent" xfId="2" builtinId="5"/>
  </cellStyles>
  <dxfs count="4">
    <dxf>
      <fill>
        <patternFill>
          <bgColor rgb="FFF9E7E8"/>
        </patternFill>
      </fill>
      <border>
        <left style="thin">
          <color auto="1"/>
        </left>
        <right style="thin">
          <color auto="1"/>
        </right>
        <vertical style="thin">
          <color auto="1"/>
        </vertical>
      </border>
    </dxf>
    <dxf>
      <font>
        <strike val="0"/>
      </font>
      <fill>
        <patternFill>
          <bgColor rgb="FFF2CCCC"/>
        </patternFill>
      </fill>
      <border>
        <left style="thin">
          <color auto="1"/>
        </left>
        <right style="thin">
          <color auto="1"/>
        </right>
        <top/>
        <bottom/>
        <vertical style="thin">
          <color auto="1"/>
        </vertical>
      </border>
    </dxf>
    <dxf>
      <font>
        <color theme="0"/>
      </font>
      <fill>
        <patternFill>
          <bgColor theme="4"/>
        </patternFill>
      </fill>
      <border>
        <bottom style="thin">
          <color auto="1"/>
        </bottom>
        <vertical style="thin">
          <color auto="1"/>
        </vertical>
        <horizontal style="thin">
          <color auto="1"/>
        </horizontal>
      </border>
    </dxf>
    <dxf>
      <border>
        <vertical/>
        <horizontal/>
      </border>
    </dxf>
  </dxfs>
  <tableStyles count="1" defaultTableStyle="TableStyleMedium2" defaultPivotStyle="PivotStyleMedium9">
    <tableStyle name="Red Brand Table" pivot="0" count="4" xr9:uid="{7FA0E2DB-2BD7-4D17-AB3C-A29F10CB5EA9}">
      <tableStyleElement type="wholeTable" dxfId="3"/>
      <tableStyleElement type="headerRow" dxfId="2"/>
      <tableStyleElement type="firstRowStripe" dxfId="1"/>
      <tableStyleElement type="secondRowStripe" dxfId="0"/>
    </tableStyle>
  </tableStyles>
  <colors>
    <mruColors>
      <color rgb="FFFFB2A8"/>
      <color rgb="FF761315"/>
      <color rgb="FFFFFCCC"/>
      <color rgb="FF8CA984"/>
      <color rgb="FFFFA3BA"/>
      <color rgb="FFF4EF71"/>
      <color rgb="FFEAEAEA"/>
      <color rgb="FF3F0003"/>
      <color rgb="FFDD0822"/>
      <color rgb="FFD4CB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4</xdr:col>
      <xdr:colOff>197273</xdr:colOff>
      <xdr:row>12</xdr:row>
      <xdr:rowOff>265657</xdr:rowOff>
    </xdr:from>
    <xdr:to>
      <xdr:col>4</xdr:col>
      <xdr:colOff>1097273</xdr:colOff>
      <xdr:row>15</xdr:row>
      <xdr:rowOff>94096</xdr:rowOff>
    </xdr:to>
    <xdr:pic>
      <xdr:nvPicPr>
        <xdr:cNvPr id="15" name="Picture 14" descr="Sustainable Development Goal 3 - Wikipedia">
          <a:extLst>
            <a:ext uri="{FF2B5EF4-FFF2-40B4-BE49-F238E27FC236}">
              <a16:creationId xmlns:a16="http://schemas.microsoft.com/office/drawing/2014/main" id="{FE64A560-7F15-4AD4-939E-58173FD4BF3C}"/>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57912" y="4354962"/>
          <a:ext cx="900000" cy="924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1287505</xdr:colOff>
      <xdr:row>12</xdr:row>
      <xdr:rowOff>269185</xdr:rowOff>
    </xdr:from>
    <xdr:to>
      <xdr:col>4</xdr:col>
      <xdr:colOff>2187505</xdr:colOff>
      <xdr:row>15</xdr:row>
      <xdr:rowOff>97624</xdr:rowOff>
    </xdr:to>
    <xdr:pic>
      <xdr:nvPicPr>
        <xdr:cNvPr id="18" name="Picture 15" descr="Sustainable Development Goal 17 - Wikipedia">
          <a:extLst>
            <a:ext uri="{FF2B5EF4-FFF2-40B4-BE49-F238E27FC236}">
              <a16:creationId xmlns:a16="http://schemas.microsoft.com/office/drawing/2014/main" id="{5F654847-9C27-4880-9BC8-B73E994CE66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948144" y="4358490"/>
          <a:ext cx="900000" cy="924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194628</xdr:colOff>
      <xdr:row>22</xdr:row>
      <xdr:rowOff>137524</xdr:rowOff>
    </xdr:from>
    <xdr:to>
      <xdr:col>4</xdr:col>
      <xdr:colOff>1094628</xdr:colOff>
      <xdr:row>24</xdr:row>
      <xdr:rowOff>324876</xdr:rowOff>
    </xdr:to>
    <xdr:pic>
      <xdr:nvPicPr>
        <xdr:cNvPr id="8" name="Picture 7" descr="Sustainable Development Goal 3 - Wikipedia">
          <a:extLst>
            <a:ext uri="{FF2B5EF4-FFF2-40B4-BE49-F238E27FC236}">
              <a16:creationId xmlns:a16="http://schemas.microsoft.com/office/drawing/2014/main" id="{B18C71E7-D65E-45A8-8A0D-0956DE6AAE42}"/>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50389" y="7723013"/>
          <a:ext cx="900000" cy="905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1291662</xdr:colOff>
      <xdr:row>22</xdr:row>
      <xdr:rowOff>138964</xdr:rowOff>
    </xdr:from>
    <xdr:to>
      <xdr:col>4</xdr:col>
      <xdr:colOff>2191662</xdr:colOff>
      <xdr:row>24</xdr:row>
      <xdr:rowOff>326316</xdr:rowOff>
    </xdr:to>
    <xdr:pic>
      <xdr:nvPicPr>
        <xdr:cNvPr id="25" name="Picture 12" descr="Sustainable Development Goal 5 - Wikipedia">
          <a:extLst>
            <a:ext uri="{FF2B5EF4-FFF2-40B4-BE49-F238E27FC236}">
              <a16:creationId xmlns:a16="http://schemas.microsoft.com/office/drawing/2014/main" id="{05D55C64-B0D3-43FD-AE41-6C9A3FF22813}"/>
            </a:ext>
          </a:extLst>
        </xdr:cNvPr>
        <xdr:cNvPicPr preferRelativeResize="0">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47423" y="7724453"/>
          <a:ext cx="900000" cy="905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194668</xdr:colOff>
      <xdr:row>26</xdr:row>
      <xdr:rowOff>86286</xdr:rowOff>
    </xdr:from>
    <xdr:to>
      <xdr:col>4</xdr:col>
      <xdr:colOff>1094668</xdr:colOff>
      <xdr:row>28</xdr:row>
      <xdr:rowOff>202889</xdr:rowOff>
    </xdr:to>
    <xdr:pic>
      <xdr:nvPicPr>
        <xdr:cNvPr id="24" name="Picture 10" descr="Goal 8: Decent Work and Economic Growth - Monash Business School">
          <a:extLst>
            <a:ext uri="{FF2B5EF4-FFF2-40B4-BE49-F238E27FC236}">
              <a16:creationId xmlns:a16="http://schemas.microsoft.com/office/drawing/2014/main" id="{70E5B2F8-D316-4F06-A080-5E332C989DE3}"/>
            </a:ext>
          </a:extLst>
        </xdr:cNvPr>
        <xdr:cNvPicPr preferRelativeResize="0">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850429" y="9107427"/>
          <a:ext cx="900000" cy="903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1289974</xdr:colOff>
      <xdr:row>26</xdr:row>
      <xdr:rowOff>89533</xdr:rowOff>
    </xdr:from>
    <xdr:to>
      <xdr:col>4</xdr:col>
      <xdr:colOff>2189974</xdr:colOff>
      <xdr:row>28</xdr:row>
      <xdr:rowOff>206136</xdr:rowOff>
    </xdr:to>
    <xdr:pic>
      <xdr:nvPicPr>
        <xdr:cNvPr id="48" name="Picture 47" descr="Goal 10: Reduced Inequalities - Monash Business School">
          <a:extLst>
            <a:ext uri="{FF2B5EF4-FFF2-40B4-BE49-F238E27FC236}">
              <a16:creationId xmlns:a16="http://schemas.microsoft.com/office/drawing/2014/main" id="{095D8A2F-DD59-42F4-8B3B-A11DDE5701B7}"/>
            </a:ext>
          </a:extLst>
        </xdr:cNvPr>
        <xdr:cNvPicPr preferRelativeResize="0">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945735" y="9110674"/>
          <a:ext cx="900000" cy="903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194405</xdr:colOff>
      <xdr:row>35</xdr:row>
      <xdr:rowOff>292593</xdr:rowOff>
    </xdr:from>
    <xdr:to>
      <xdr:col>4</xdr:col>
      <xdr:colOff>1094405</xdr:colOff>
      <xdr:row>38</xdr:row>
      <xdr:rowOff>111461</xdr:rowOff>
    </xdr:to>
    <xdr:pic>
      <xdr:nvPicPr>
        <xdr:cNvPr id="10" name="Picture 9" descr="Goal 10: Reduced Inequalities - Monash Business School">
          <a:extLst>
            <a:ext uri="{FF2B5EF4-FFF2-40B4-BE49-F238E27FC236}">
              <a16:creationId xmlns:a16="http://schemas.microsoft.com/office/drawing/2014/main" id="{D28CE5C6-02FF-2A05-1291-53C454F58183}"/>
            </a:ext>
          </a:extLst>
        </xdr:cNvPr>
        <xdr:cNvPicPr>
          <a:picLocks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850166" y="12543952"/>
          <a:ext cx="900000" cy="895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201556</xdr:colOff>
      <xdr:row>32</xdr:row>
      <xdr:rowOff>262037</xdr:rowOff>
    </xdr:from>
    <xdr:to>
      <xdr:col>4</xdr:col>
      <xdr:colOff>1101556</xdr:colOff>
      <xdr:row>35</xdr:row>
      <xdr:rowOff>76187</xdr:rowOff>
    </xdr:to>
    <xdr:pic>
      <xdr:nvPicPr>
        <xdr:cNvPr id="11" name="Picture 10" descr="Sustainable Development Goal 3 - Wikipedia">
          <a:extLst>
            <a:ext uri="{FF2B5EF4-FFF2-40B4-BE49-F238E27FC236}">
              <a16:creationId xmlns:a16="http://schemas.microsoft.com/office/drawing/2014/main" id="{FDB339B6-7FC9-47BB-811E-EAFC6F2186EF}"/>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57317" y="11436657"/>
          <a:ext cx="900000" cy="890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1283957</xdr:colOff>
      <xdr:row>35</xdr:row>
      <xdr:rowOff>288549</xdr:rowOff>
    </xdr:from>
    <xdr:to>
      <xdr:col>4</xdr:col>
      <xdr:colOff>2183957</xdr:colOff>
      <xdr:row>38</xdr:row>
      <xdr:rowOff>107417</xdr:rowOff>
    </xdr:to>
    <xdr:pic>
      <xdr:nvPicPr>
        <xdr:cNvPr id="13" name="Picture 15" descr="Sustainable Development Goal 17 - Wikipedia">
          <a:extLst>
            <a:ext uri="{FF2B5EF4-FFF2-40B4-BE49-F238E27FC236}">
              <a16:creationId xmlns:a16="http://schemas.microsoft.com/office/drawing/2014/main" id="{BC9E02BB-25FA-4A69-A234-8C30D9FDEAF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939718" y="12539908"/>
          <a:ext cx="900000" cy="895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1289892</xdr:colOff>
      <xdr:row>32</xdr:row>
      <xdr:rowOff>266629</xdr:rowOff>
    </xdr:from>
    <xdr:to>
      <xdr:col>4</xdr:col>
      <xdr:colOff>2189892</xdr:colOff>
      <xdr:row>35</xdr:row>
      <xdr:rowOff>80779</xdr:rowOff>
    </xdr:to>
    <xdr:pic>
      <xdr:nvPicPr>
        <xdr:cNvPr id="17" name="Picture 12" descr="Sustainable Development Goal 5 - Wikipedia">
          <a:extLst>
            <a:ext uri="{FF2B5EF4-FFF2-40B4-BE49-F238E27FC236}">
              <a16:creationId xmlns:a16="http://schemas.microsoft.com/office/drawing/2014/main" id="{E95C7D01-FAB3-4C8B-AFCD-42A00DA36578}"/>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8945653" y="11441249"/>
          <a:ext cx="900000" cy="890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193522</xdr:colOff>
      <xdr:row>41</xdr:row>
      <xdr:rowOff>100498</xdr:rowOff>
    </xdr:from>
    <xdr:to>
      <xdr:col>4</xdr:col>
      <xdr:colOff>1093522</xdr:colOff>
      <xdr:row>43</xdr:row>
      <xdr:rowOff>276598</xdr:rowOff>
    </xdr:to>
    <xdr:pic>
      <xdr:nvPicPr>
        <xdr:cNvPr id="5" name="Picture 4" descr="Sustainable Development Goal 13 - Wikipedia">
          <a:extLst>
            <a:ext uri="{FF2B5EF4-FFF2-40B4-BE49-F238E27FC236}">
              <a16:creationId xmlns:a16="http://schemas.microsoft.com/office/drawing/2014/main" id="{C8BF6103-46BF-2317-1AFB-1E47AD769301}"/>
            </a:ext>
          </a:extLst>
        </xdr:cNvPr>
        <xdr:cNvPicPr preferRelativeResize="0">
          <a:picLocks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852872" y="14492773"/>
          <a:ext cx="900000" cy="9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1292637</xdr:colOff>
      <xdr:row>41</xdr:row>
      <xdr:rowOff>95303</xdr:rowOff>
    </xdr:from>
    <xdr:to>
      <xdr:col>4</xdr:col>
      <xdr:colOff>2192637</xdr:colOff>
      <xdr:row>43</xdr:row>
      <xdr:rowOff>271403</xdr:rowOff>
    </xdr:to>
    <xdr:pic>
      <xdr:nvPicPr>
        <xdr:cNvPr id="14" name="Picture 15" descr="Sustainable Development Goal 17 - Wikipedia">
          <a:extLst>
            <a:ext uri="{FF2B5EF4-FFF2-40B4-BE49-F238E27FC236}">
              <a16:creationId xmlns:a16="http://schemas.microsoft.com/office/drawing/2014/main" id="{7EC4F03A-86AB-4257-A64C-7D78F8A5C82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951987" y="14487578"/>
          <a:ext cx="900000" cy="9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196920</xdr:colOff>
      <xdr:row>46</xdr:row>
      <xdr:rowOff>396640</xdr:rowOff>
    </xdr:from>
    <xdr:to>
      <xdr:col>4</xdr:col>
      <xdr:colOff>1096920</xdr:colOff>
      <xdr:row>49</xdr:row>
      <xdr:rowOff>70262</xdr:rowOff>
    </xdr:to>
    <xdr:pic>
      <xdr:nvPicPr>
        <xdr:cNvPr id="12" name="Picture 11" descr="Sustainable Development Goal 3 - Wikipedia">
          <a:extLst>
            <a:ext uri="{FF2B5EF4-FFF2-40B4-BE49-F238E27FC236}">
              <a16:creationId xmlns:a16="http://schemas.microsoft.com/office/drawing/2014/main" id="{136C4BD3-05F7-478C-874B-F21A97BBA0D4}"/>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52681" y="16444194"/>
          <a:ext cx="900000" cy="895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193582</xdr:colOff>
      <xdr:row>50</xdr:row>
      <xdr:rowOff>60370</xdr:rowOff>
    </xdr:from>
    <xdr:to>
      <xdr:col>4</xdr:col>
      <xdr:colOff>1093582</xdr:colOff>
      <xdr:row>52</xdr:row>
      <xdr:rowOff>233433</xdr:rowOff>
    </xdr:to>
    <xdr:pic>
      <xdr:nvPicPr>
        <xdr:cNvPr id="16" name="Picture 15" descr="Sustainable Development Goal 17 - Wikipedia">
          <a:extLst>
            <a:ext uri="{FF2B5EF4-FFF2-40B4-BE49-F238E27FC236}">
              <a16:creationId xmlns:a16="http://schemas.microsoft.com/office/drawing/2014/main" id="{2936EA65-7AB5-4A8E-8305-43CA2E244DE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849343" y="17688522"/>
          <a:ext cx="900000" cy="890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1290163</xdr:colOff>
      <xdr:row>46</xdr:row>
      <xdr:rowOff>402826</xdr:rowOff>
    </xdr:from>
    <xdr:to>
      <xdr:col>4</xdr:col>
      <xdr:colOff>2190163</xdr:colOff>
      <xdr:row>49</xdr:row>
      <xdr:rowOff>76448</xdr:rowOff>
    </xdr:to>
    <xdr:pic>
      <xdr:nvPicPr>
        <xdr:cNvPr id="19" name="Picture 10" descr="Goal 8: Decent Work and Economic Growth - Monash Business School">
          <a:extLst>
            <a:ext uri="{FF2B5EF4-FFF2-40B4-BE49-F238E27FC236}">
              <a16:creationId xmlns:a16="http://schemas.microsoft.com/office/drawing/2014/main" id="{F7FB630A-1FFA-4270-8674-ADCC22B11E6A}"/>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945924" y="16450380"/>
          <a:ext cx="900000" cy="895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606986</xdr:colOff>
      <xdr:row>6</xdr:row>
      <xdr:rowOff>112059</xdr:rowOff>
    </xdr:from>
    <xdr:to>
      <xdr:col>9</xdr:col>
      <xdr:colOff>1428750</xdr:colOff>
      <xdr:row>11</xdr:row>
      <xdr:rowOff>93383</xdr:rowOff>
    </xdr:to>
    <xdr:sp macro="" textlink="">
      <xdr:nvSpPr>
        <xdr:cNvPr id="2" name="TextBox 1">
          <a:extLst>
            <a:ext uri="{FF2B5EF4-FFF2-40B4-BE49-F238E27FC236}">
              <a16:creationId xmlns:a16="http://schemas.microsoft.com/office/drawing/2014/main" id="{190883EE-5173-7D1E-4389-0985D6B9B19F}"/>
            </a:ext>
          </a:extLst>
        </xdr:cNvPr>
        <xdr:cNvSpPr txBox="1"/>
      </xdr:nvSpPr>
      <xdr:spPr>
        <a:xfrm>
          <a:off x="13325662" y="1811618"/>
          <a:ext cx="3193676" cy="868456"/>
        </a:xfrm>
        <a:prstGeom prst="rect">
          <a:avLst/>
        </a:prstGeom>
      </xdr:spPr>
      <xdr:txBody>
        <a:bodyPr vertOverflow="clip" horzOverflow="clip" vert="horz" wrap="square" lIns="91440" tIns="45720" rIns="91440" bIns="45720" rtlCol="0" anchor="ctr" anchorCtr="0">
          <a:normAutofit/>
        </a:bodyPr>
        <a:lstStyle/>
        <a:p>
          <a:pPr algn="l"/>
          <a:endParaRPr lang="en-AU" sz="1600" dirty="0">
            <a:solidFill>
              <a:srgbClr val="414042"/>
            </a:solidFill>
          </a:endParaRPr>
        </a:p>
      </xdr:txBody>
    </xdr: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medibank">
  <a:themeElements>
    <a:clrScheme name="Custom 1">
      <a:dk1>
        <a:sysClr val="windowText" lastClr="000000"/>
      </a:dk1>
      <a:lt1>
        <a:srgbClr val="FFFFFF"/>
      </a:lt1>
      <a:dk2>
        <a:srgbClr val="DD0822"/>
      </a:dk2>
      <a:lt2>
        <a:srgbClr val="1378D1"/>
      </a:lt2>
      <a:accent1>
        <a:srgbClr val="202778"/>
      </a:accent1>
      <a:accent2>
        <a:srgbClr val="8A59AD"/>
      </a:accent2>
      <a:accent3>
        <a:srgbClr val="228F67"/>
      </a:accent3>
      <a:accent4>
        <a:srgbClr val="616ED6"/>
      </a:accent4>
      <a:accent5>
        <a:srgbClr val="6DC0BF"/>
      </a:accent5>
      <a:accent6>
        <a:srgbClr val="FFB648"/>
      </a:accent6>
      <a:hlink>
        <a:srgbClr val="100F56"/>
      </a:hlink>
      <a:folHlink>
        <a:srgbClr val="592C7C"/>
      </a:folHlink>
    </a:clrScheme>
    <a:fontScheme name="Euclid">
      <a:majorFont>
        <a:latin typeface="Euclid Circular A SemiBold"/>
        <a:ea typeface=""/>
        <a:cs typeface=""/>
      </a:majorFont>
      <a:minorFont>
        <a:latin typeface="Euclid Circular 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bodyPr vert="horz" wrap="square" lIns="91440" tIns="45720" rIns="91440" bIns="45720" rtlCol="0" anchor="ctr" anchorCtr="0">
        <a:normAutofit/>
      </a:bodyPr>
      <a:lstStyle>
        <a:defPPr algn="l">
          <a:defRPr sz="1600" dirty="0" smtClean="0">
            <a:solidFill>
              <a:srgbClr val="414042"/>
            </a:solidFill>
          </a:defRPr>
        </a:defPPr>
      </a:lstStyle>
    </a:txDef>
  </a:objectDefaults>
  <a:extraClrSchemeLst/>
  <a:extLst>
    <a:ext uri="{05A4C25C-085E-4340-85A3-A5531E510DB2}">
      <thm15:themeFamily xmlns:thm15="http://schemas.microsoft.com/office/thememl/2012/main" name="medibank" id="{B0F1E2C6-098D-485A-B3A7-63C2E97EFCB3}" vid="{4B7DAE2C-F431-4D0E-A77C-CFCFD42FB34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bank.com.au/content/dam/retail/about-assets/pdfs/investor-centre/annual-reports/PwC_Limited_Assurance_Report_2026.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828F-DEC4-450F-A7DD-B9B7CAE26CAB}">
  <dimension ref="A1:K40"/>
  <sheetViews>
    <sheetView showGridLines="0" topLeftCell="A6" zoomScaleNormal="100" workbookViewId="0">
      <selection activeCell="M22" sqref="M22"/>
    </sheetView>
  </sheetViews>
  <sheetFormatPr defaultRowHeight="15" x14ac:dyDescent="0.25"/>
  <cols>
    <col min="1" max="11" width="11.33203125" style="202" customWidth="1"/>
    <col min="12" max="16384" width="8.88671875" style="202"/>
  </cols>
  <sheetData>
    <row r="1" spans="1:11" x14ac:dyDescent="0.25">
      <c r="A1" s="290" t="e" vm="1">
        <v>#VALUE!</v>
      </c>
      <c r="B1" s="290"/>
      <c r="C1" s="290"/>
      <c r="D1" s="290"/>
      <c r="E1" s="290"/>
      <c r="F1" s="290"/>
      <c r="G1" s="290"/>
      <c r="H1" s="290"/>
      <c r="I1" s="290"/>
      <c r="J1" s="290"/>
      <c r="K1" s="290"/>
    </row>
    <row r="2" spans="1:11" x14ac:dyDescent="0.25">
      <c r="A2" s="290"/>
      <c r="B2" s="290"/>
      <c r="C2" s="290"/>
      <c r="D2" s="290"/>
      <c r="E2" s="290"/>
      <c r="F2" s="290"/>
      <c r="G2" s="290"/>
      <c r="H2" s="290"/>
      <c r="I2" s="290"/>
      <c r="J2" s="290"/>
      <c r="K2" s="290"/>
    </row>
    <row r="3" spans="1:11" x14ac:dyDescent="0.25">
      <c r="A3" s="290"/>
      <c r="B3" s="290"/>
      <c r="C3" s="290"/>
      <c r="D3" s="290"/>
      <c r="E3" s="290"/>
      <c r="F3" s="290"/>
      <c r="G3" s="290"/>
      <c r="H3" s="290"/>
      <c r="I3" s="290"/>
      <c r="J3" s="290"/>
      <c r="K3" s="290"/>
    </row>
    <row r="4" spans="1:11" x14ac:dyDescent="0.25">
      <c r="A4" s="290"/>
      <c r="B4" s="290"/>
      <c r="C4" s="290"/>
      <c r="D4" s="290"/>
      <c r="E4" s="290"/>
      <c r="F4" s="290"/>
      <c r="G4" s="290"/>
      <c r="H4" s="290"/>
      <c r="I4" s="290"/>
      <c r="J4" s="290"/>
      <c r="K4" s="290"/>
    </row>
    <row r="5" spans="1:11" x14ac:dyDescent="0.25">
      <c r="A5" s="290"/>
      <c r="B5" s="290"/>
      <c r="C5" s="290"/>
      <c r="D5" s="290"/>
      <c r="E5" s="290"/>
      <c r="F5" s="290"/>
      <c r="G5" s="290"/>
      <c r="H5" s="290"/>
      <c r="I5" s="290"/>
      <c r="J5" s="290"/>
      <c r="K5" s="290"/>
    </row>
    <row r="6" spans="1:11" x14ac:dyDescent="0.25">
      <c r="A6" s="290"/>
      <c r="B6" s="290"/>
      <c r="C6" s="290"/>
      <c r="D6" s="290"/>
      <c r="E6" s="290"/>
      <c r="F6" s="290"/>
      <c r="G6" s="290"/>
      <c r="H6" s="290"/>
      <c r="I6" s="290"/>
      <c r="J6" s="290"/>
      <c r="K6" s="290"/>
    </row>
    <row r="7" spans="1:11" x14ac:dyDescent="0.25">
      <c r="A7" s="290"/>
      <c r="B7" s="290"/>
      <c r="C7" s="290"/>
      <c r="D7" s="290"/>
      <c r="E7" s="290"/>
      <c r="F7" s="290"/>
      <c r="G7" s="290"/>
      <c r="H7" s="290"/>
      <c r="I7" s="290"/>
      <c r="J7" s="290"/>
      <c r="K7" s="290"/>
    </row>
    <row r="8" spans="1:11" x14ac:dyDescent="0.25">
      <c r="A8" s="290"/>
      <c r="B8" s="290"/>
      <c r="C8" s="290"/>
      <c r="D8" s="290"/>
      <c r="E8" s="290"/>
      <c r="F8" s="290"/>
      <c r="G8" s="290"/>
      <c r="H8" s="290"/>
      <c r="I8" s="290"/>
      <c r="J8" s="290"/>
      <c r="K8" s="290"/>
    </row>
    <row r="9" spans="1:11" x14ac:dyDescent="0.25">
      <c r="A9" s="290"/>
      <c r="B9" s="290"/>
      <c r="C9" s="290"/>
      <c r="D9" s="290"/>
      <c r="E9" s="290"/>
      <c r="F9" s="290"/>
      <c r="G9" s="290"/>
      <c r="H9" s="290"/>
      <c r="I9" s="290"/>
      <c r="J9" s="290"/>
      <c r="K9" s="290"/>
    </row>
    <row r="10" spans="1:11" x14ac:dyDescent="0.25">
      <c r="A10" s="290"/>
      <c r="B10" s="290"/>
      <c r="C10" s="290"/>
      <c r="D10" s="290"/>
      <c r="E10" s="290"/>
      <c r="F10" s="290"/>
      <c r="G10" s="290"/>
      <c r="H10" s="290"/>
      <c r="I10" s="290"/>
      <c r="J10" s="290"/>
      <c r="K10" s="290"/>
    </row>
    <row r="11" spans="1:11" x14ac:dyDescent="0.25">
      <c r="A11" s="290"/>
      <c r="B11" s="290"/>
      <c r="C11" s="290"/>
      <c r="D11" s="290"/>
      <c r="E11" s="290"/>
      <c r="F11" s="290"/>
      <c r="G11" s="290"/>
      <c r="H11" s="290"/>
      <c r="I11" s="290"/>
      <c r="J11" s="290"/>
      <c r="K11" s="290"/>
    </row>
    <row r="12" spans="1:11" x14ac:dyDescent="0.25">
      <c r="A12" s="290"/>
      <c r="B12" s="290"/>
      <c r="C12" s="290"/>
      <c r="D12" s="290"/>
      <c r="E12" s="290"/>
      <c r="F12" s="290"/>
      <c r="G12" s="290"/>
      <c r="H12" s="290"/>
      <c r="I12" s="290"/>
      <c r="J12" s="290"/>
      <c r="K12" s="290"/>
    </row>
    <row r="13" spans="1:11" x14ac:dyDescent="0.25">
      <c r="A13" s="290"/>
      <c r="B13" s="290"/>
      <c r="C13" s="290"/>
      <c r="D13" s="290"/>
      <c r="E13" s="290"/>
      <c r="F13" s="290"/>
      <c r="G13" s="290"/>
      <c r="H13" s="290"/>
      <c r="I13" s="290"/>
      <c r="J13" s="290"/>
      <c r="K13" s="290"/>
    </row>
    <row r="14" spans="1:11" x14ac:dyDescent="0.25">
      <c r="A14" s="290"/>
      <c r="B14" s="290"/>
      <c r="C14" s="290"/>
      <c r="D14" s="290"/>
      <c r="E14" s="290"/>
      <c r="F14" s="290"/>
      <c r="G14" s="290"/>
      <c r="H14" s="290"/>
      <c r="I14" s="290"/>
      <c r="J14" s="290"/>
      <c r="K14" s="290"/>
    </row>
    <row r="15" spans="1:11" x14ac:dyDescent="0.25">
      <c r="A15" s="290"/>
      <c r="B15" s="290"/>
      <c r="C15" s="290"/>
      <c r="D15" s="290"/>
      <c r="E15" s="290"/>
      <c r="F15" s="290"/>
      <c r="G15" s="290"/>
      <c r="H15" s="290"/>
      <c r="I15" s="290"/>
      <c r="J15" s="290"/>
      <c r="K15" s="290"/>
    </row>
    <row r="16" spans="1:11" x14ac:dyDescent="0.25">
      <c r="A16" s="290"/>
      <c r="B16" s="290"/>
      <c r="C16" s="290"/>
      <c r="D16" s="290"/>
      <c r="E16" s="290"/>
      <c r="F16" s="290"/>
      <c r="G16" s="290"/>
      <c r="H16" s="290"/>
      <c r="I16" s="290"/>
      <c r="J16" s="290"/>
      <c r="K16" s="290"/>
    </row>
    <row r="17" spans="1:11" x14ac:dyDescent="0.25">
      <c r="A17" s="290"/>
      <c r="B17" s="290"/>
      <c r="C17" s="290"/>
      <c r="D17" s="290"/>
      <c r="E17" s="290"/>
      <c r="F17" s="290"/>
      <c r="G17" s="290"/>
      <c r="H17" s="290"/>
      <c r="I17" s="290"/>
      <c r="J17" s="290"/>
      <c r="K17" s="290"/>
    </row>
    <row r="18" spans="1:11" x14ac:dyDescent="0.25">
      <c r="A18" s="290"/>
      <c r="B18" s="290"/>
      <c r="C18" s="290"/>
      <c r="D18" s="290"/>
      <c r="E18" s="290"/>
      <c r="F18" s="290"/>
      <c r="G18" s="290"/>
      <c r="H18" s="290"/>
      <c r="I18" s="290"/>
      <c r="J18" s="290"/>
      <c r="K18" s="290"/>
    </row>
    <row r="19" spans="1:11" x14ac:dyDescent="0.25">
      <c r="A19" s="290"/>
      <c r="B19" s="290"/>
      <c r="C19" s="290"/>
      <c r="D19" s="290"/>
      <c r="E19" s="290"/>
      <c r="F19" s="290"/>
      <c r="G19" s="290"/>
      <c r="H19" s="290"/>
      <c r="I19" s="290"/>
      <c r="J19" s="290"/>
      <c r="K19" s="290"/>
    </row>
    <row r="20" spans="1:11" x14ac:dyDescent="0.25">
      <c r="A20" s="290"/>
      <c r="B20" s="290"/>
      <c r="C20" s="290"/>
      <c r="D20" s="290"/>
      <c r="E20" s="290"/>
      <c r="F20" s="290"/>
      <c r="G20" s="290"/>
      <c r="H20" s="290"/>
      <c r="I20" s="290"/>
      <c r="J20" s="290"/>
      <c r="K20" s="290"/>
    </row>
    <row r="21" spans="1:11" x14ac:dyDescent="0.25">
      <c r="A21" s="290"/>
      <c r="B21" s="290"/>
      <c r="C21" s="290"/>
      <c r="D21" s="290"/>
      <c r="E21" s="290"/>
      <c r="F21" s="290"/>
      <c r="G21" s="290"/>
      <c r="H21" s="290"/>
      <c r="I21" s="290"/>
      <c r="J21" s="290"/>
      <c r="K21" s="290"/>
    </row>
    <row r="22" spans="1:11" x14ac:dyDescent="0.25">
      <c r="A22" s="290"/>
      <c r="B22" s="290"/>
      <c r="C22" s="290"/>
      <c r="D22" s="290"/>
      <c r="E22" s="290"/>
      <c r="F22" s="290"/>
      <c r="G22" s="290"/>
      <c r="H22" s="290"/>
      <c r="I22" s="290"/>
      <c r="J22" s="290"/>
      <c r="K22" s="290"/>
    </row>
    <row r="23" spans="1:11" x14ac:dyDescent="0.25">
      <c r="A23" s="290"/>
      <c r="B23" s="290"/>
      <c r="C23" s="290"/>
      <c r="D23" s="290"/>
      <c r="E23" s="290"/>
      <c r="F23" s="290"/>
      <c r="G23" s="290"/>
      <c r="H23" s="290"/>
      <c r="I23" s="290"/>
      <c r="J23" s="290"/>
      <c r="K23" s="290"/>
    </row>
    <row r="24" spans="1:11" x14ac:dyDescent="0.25">
      <c r="A24" s="290"/>
      <c r="B24" s="290"/>
      <c r="C24" s="290"/>
      <c r="D24" s="290"/>
      <c r="E24" s="290"/>
      <c r="F24" s="290"/>
      <c r="G24" s="290"/>
      <c r="H24" s="290"/>
      <c r="I24" s="290"/>
      <c r="J24" s="290"/>
      <c r="K24" s="290"/>
    </row>
    <row r="25" spans="1:11" x14ac:dyDescent="0.25">
      <c r="A25" s="290"/>
      <c r="B25" s="290"/>
      <c r="C25" s="290"/>
      <c r="D25" s="290"/>
      <c r="E25" s="290"/>
      <c r="F25" s="290"/>
      <c r="G25" s="290"/>
      <c r="H25" s="290"/>
      <c r="I25" s="290"/>
      <c r="J25" s="290"/>
      <c r="K25" s="290"/>
    </row>
    <row r="26" spans="1:11" x14ac:dyDescent="0.25">
      <c r="A26" s="290"/>
      <c r="B26" s="290"/>
      <c r="C26" s="290"/>
      <c r="D26" s="290"/>
      <c r="E26" s="290"/>
      <c r="F26" s="290"/>
      <c r="G26" s="290"/>
      <c r="H26" s="290"/>
      <c r="I26" s="290"/>
      <c r="J26" s="290"/>
      <c r="K26" s="290"/>
    </row>
    <row r="27" spans="1:11" x14ac:dyDescent="0.25">
      <c r="A27" s="290"/>
      <c r="B27" s="290"/>
      <c r="C27" s="290"/>
      <c r="D27" s="290"/>
      <c r="E27" s="290"/>
      <c r="F27" s="290"/>
      <c r="G27" s="290"/>
      <c r="H27" s="290"/>
      <c r="I27" s="290"/>
      <c r="J27" s="290"/>
      <c r="K27" s="290"/>
    </row>
    <row r="28" spans="1:11" x14ac:dyDescent="0.25">
      <c r="A28" s="290"/>
      <c r="B28" s="290"/>
      <c r="C28" s="290"/>
      <c r="D28" s="290"/>
      <c r="E28" s="290"/>
      <c r="F28" s="290"/>
      <c r="G28" s="290"/>
      <c r="H28" s="290"/>
      <c r="I28" s="290"/>
      <c r="J28" s="290"/>
      <c r="K28" s="290"/>
    </row>
    <row r="29" spans="1:11" x14ac:dyDescent="0.25">
      <c r="A29" s="290"/>
      <c r="B29" s="290"/>
      <c r="C29" s="290"/>
      <c r="D29" s="290"/>
      <c r="E29" s="290"/>
      <c r="F29" s="290"/>
      <c r="G29" s="290"/>
      <c r="H29" s="290"/>
      <c r="I29" s="290"/>
      <c r="J29" s="290"/>
      <c r="K29" s="290"/>
    </row>
    <row r="30" spans="1:11" x14ac:dyDescent="0.25">
      <c r="A30" s="290"/>
      <c r="B30" s="290"/>
      <c r="C30" s="290"/>
      <c r="D30" s="290"/>
      <c r="E30" s="290"/>
      <c r="F30" s="290"/>
      <c r="G30" s="290"/>
      <c r="H30" s="290"/>
      <c r="I30" s="290"/>
      <c r="J30" s="290"/>
      <c r="K30" s="290"/>
    </row>
    <row r="31" spans="1:11" x14ac:dyDescent="0.25">
      <c r="A31" s="290"/>
      <c r="B31" s="290"/>
      <c r="C31" s="290"/>
      <c r="D31" s="290"/>
      <c r="E31" s="290"/>
      <c r="F31" s="290"/>
      <c r="G31" s="290"/>
      <c r="H31" s="290"/>
      <c r="I31" s="290"/>
      <c r="J31" s="290"/>
      <c r="K31" s="290"/>
    </row>
    <row r="32" spans="1:11" x14ac:dyDescent="0.25">
      <c r="A32" s="290"/>
      <c r="B32" s="290"/>
      <c r="C32" s="290"/>
      <c r="D32" s="290"/>
      <c r="E32" s="290"/>
      <c r="F32" s="290"/>
      <c r="G32" s="290"/>
      <c r="H32" s="290"/>
      <c r="I32" s="290"/>
      <c r="J32" s="290"/>
      <c r="K32" s="290"/>
    </row>
    <row r="33" spans="1:11" x14ac:dyDescent="0.25">
      <c r="A33" s="290"/>
      <c r="B33" s="290"/>
      <c r="C33" s="290"/>
      <c r="D33" s="290"/>
      <c r="E33" s="290"/>
      <c r="F33" s="290"/>
      <c r="G33" s="290"/>
      <c r="H33" s="290"/>
      <c r="I33" s="290"/>
      <c r="J33" s="290"/>
      <c r="K33" s="290"/>
    </row>
    <row r="34" spans="1:11" x14ac:dyDescent="0.25">
      <c r="A34" s="290"/>
      <c r="B34" s="290"/>
      <c r="C34" s="290"/>
      <c r="D34" s="290"/>
      <c r="E34" s="290"/>
      <c r="F34" s="290"/>
      <c r="G34" s="290"/>
      <c r="H34" s="290"/>
      <c r="I34" s="290"/>
      <c r="J34" s="290"/>
      <c r="K34" s="290"/>
    </row>
    <row r="35" spans="1:11" x14ac:dyDescent="0.25">
      <c r="A35" s="290"/>
      <c r="B35" s="290"/>
      <c r="C35" s="290"/>
      <c r="D35" s="290"/>
      <c r="E35" s="290"/>
      <c r="F35" s="290"/>
      <c r="G35" s="290"/>
      <c r="H35" s="290"/>
      <c r="I35" s="290"/>
      <c r="J35" s="290"/>
      <c r="K35" s="290"/>
    </row>
    <row r="36" spans="1:11" x14ac:dyDescent="0.25">
      <c r="A36" s="290"/>
      <c r="B36" s="290"/>
      <c r="C36" s="290"/>
      <c r="D36" s="290"/>
      <c r="E36" s="290"/>
      <c r="F36" s="290"/>
      <c r="G36" s="290"/>
      <c r="H36" s="290"/>
      <c r="I36" s="290"/>
      <c r="J36" s="290"/>
      <c r="K36" s="290"/>
    </row>
    <row r="37" spans="1:11" x14ac:dyDescent="0.25">
      <c r="A37" s="290"/>
      <c r="B37" s="290"/>
      <c r="C37" s="290"/>
      <c r="D37" s="290"/>
      <c r="E37" s="290"/>
      <c r="F37" s="290"/>
      <c r="G37" s="290"/>
      <c r="H37" s="290"/>
      <c r="I37" s="290"/>
      <c r="J37" s="290"/>
      <c r="K37" s="290"/>
    </row>
    <row r="38" spans="1:11" x14ac:dyDescent="0.25">
      <c r="A38" s="290"/>
      <c r="B38" s="290"/>
      <c r="C38" s="290"/>
      <c r="D38" s="290"/>
      <c r="E38" s="290"/>
      <c r="F38" s="290"/>
      <c r="G38" s="290"/>
      <c r="H38" s="290"/>
      <c r="I38" s="290"/>
      <c r="J38" s="290"/>
      <c r="K38" s="290"/>
    </row>
    <row r="39" spans="1:11" x14ac:dyDescent="0.25">
      <c r="A39" s="290"/>
      <c r="B39" s="290"/>
      <c r="C39" s="290"/>
      <c r="D39" s="290"/>
      <c r="E39" s="290"/>
      <c r="F39" s="290"/>
      <c r="G39" s="290"/>
      <c r="H39" s="290"/>
      <c r="I39" s="290"/>
      <c r="J39" s="290"/>
      <c r="K39" s="290"/>
    </row>
    <row r="40" spans="1:11" x14ac:dyDescent="0.25">
      <c r="A40" s="290"/>
      <c r="B40" s="290"/>
      <c r="C40" s="290"/>
      <c r="D40" s="290"/>
      <c r="E40" s="290"/>
      <c r="F40" s="290"/>
      <c r="G40" s="290"/>
      <c r="H40" s="290"/>
      <c r="I40" s="290"/>
      <c r="J40" s="290"/>
      <c r="K40" s="290"/>
    </row>
  </sheetData>
  <sheetProtection algorithmName="SHA-512" hashValue="NG6zXAYieNDnqDGPCsboPr8/2Skov7Wx4qQ4EDBJXTnfynM4NKNBe94HtG9GHMkb83B0Bq4FTbh19AgLSC4bvg==" saltValue="oxsH3rC+z5/SuTqDDaf2fA==" spinCount="100000" sheet="1" objects="1" scenarios="1"/>
  <mergeCells count="1">
    <mergeCell ref="A1:K40"/>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5F9B-32F2-40A1-9D90-2A280E36D975}">
  <dimension ref="B1:I104"/>
  <sheetViews>
    <sheetView showGridLines="0" tabSelected="1" zoomScaleNormal="100" workbookViewId="0">
      <selection activeCell="B6" sqref="B6:D6"/>
    </sheetView>
  </sheetViews>
  <sheetFormatPr defaultRowHeight="15" x14ac:dyDescent="0.25"/>
  <cols>
    <col min="1" max="1" width="3.88671875" style="8" customWidth="1"/>
    <col min="2" max="2" width="58.44140625" style="8" customWidth="1"/>
    <col min="3" max="3" width="57.21875" style="8" customWidth="1"/>
    <col min="4" max="4" width="27.77734375" style="8" customWidth="1"/>
    <col min="5" max="16384" width="8.88671875" style="8"/>
  </cols>
  <sheetData>
    <row r="1" spans="2:4" x14ac:dyDescent="0.25">
      <c r="D1" s="283" t="e" vm="2">
        <v>#VALUE!</v>
      </c>
    </row>
    <row r="2" spans="2:4" x14ac:dyDescent="0.25">
      <c r="D2" s="283"/>
    </row>
    <row r="3" spans="2:4" x14ac:dyDescent="0.25">
      <c r="D3" s="283"/>
    </row>
    <row r="4" spans="2:4" x14ac:dyDescent="0.25">
      <c r="D4" s="283"/>
    </row>
    <row r="5" spans="2:4" ht="15.75" thickBot="1" x14ac:dyDescent="0.3">
      <c r="D5" s="291"/>
    </row>
    <row r="6" spans="2:4" ht="62.25" thickBot="1" x14ac:dyDescent="0.3">
      <c r="B6" s="446" t="s">
        <v>4</v>
      </c>
      <c r="C6" s="447"/>
      <c r="D6" s="448"/>
    </row>
    <row r="7" spans="2:4" ht="15.75" thickBot="1" x14ac:dyDescent="0.3"/>
    <row r="8" spans="2:4" ht="15.75" x14ac:dyDescent="0.25">
      <c r="B8" s="304" t="s">
        <v>5</v>
      </c>
      <c r="C8" s="305"/>
      <c r="D8" s="306"/>
    </row>
    <row r="9" spans="2:4" ht="14.45" customHeight="1" x14ac:dyDescent="0.25">
      <c r="B9" s="307" t="s">
        <v>369</v>
      </c>
      <c r="C9" s="308"/>
      <c r="D9" s="309"/>
    </row>
    <row r="10" spans="2:4" ht="14.45" customHeight="1" x14ac:dyDescent="0.25">
      <c r="B10" s="307"/>
      <c r="C10" s="308"/>
      <c r="D10" s="309"/>
    </row>
    <row r="11" spans="2:4" ht="14.45" customHeight="1" x14ac:dyDescent="0.25">
      <c r="B11" s="307"/>
      <c r="C11" s="308"/>
      <c r="D11" s="309"/>
    </row>
    <row r="12" spans="2:4" ht="14.45" customHeight="1" x14ac:dyDescent="0.25">
      <c r="B12" s="307"/>
      <c r="C12" s="308"/>
      <c r="D12" s="309"/>
    </row>
    <row r="13" spans="2:4" ht="14.45" customHeight="1" x14ac:dyDescent="0.25">
      <c r="B13" s="307"/>
      <c r="C13" s="308"/>
      <c r="D13" s="309"/>
    </row>
    <row r="14" spans="2:4" ht="15.75" thickBot="1" x14ac:dyDescent="0.3">
      <c r="B14" s="310"/>
      <c r="C14" s="311"/>
      <c r="D14" s="312"/>
    </row>
    <row r="15" spans="2:4" ht="15.75" x14ac:dyDescent="0.25">
      <c r="B15" s="304" t="s">
        <v>6</v>
      </c>
      <c r="C15" s="305"/>
      <c r="D15" s="306"/>
    </row>
    <row r="16" spans="2:4" ht="111" customHeight="1" x14ac:dyDescent="0.25">
      <c r="B16" s="307" t="s">
        <v>573</v>
      </c>
      <c r="C16" s="308"/>
      <c r="D16" s="309"/>
    </row>
    <row r="17" spans="2:9" s="84" customFormat="1" ht="23.25" customHeight="1" thickBot="1" x14ac:dyDescent="0.3">
      <c r="B17" s="316" t="s">
        <v>572</v>
      </c>
      <c r="C17" s="317"/>
      <c r="D17" s="318"/>
    </row>
    <row r="18" spans="2:9" ht="15.75" x14ac:dyDescent="0.25">
      <c r="B18" s="313" t="s">
        <v>7</v>
      </c>
      <c r="C18" s="314"/>
      <c r="D18" s="315"/>
    </row>
    <row r="19" spans="2:9" ht="93.6" customHeight="1" x14ac:dyDescent="0.25">
      <c r="B19" s="307" t="s">
        <v>552</v>
      </c>
      <c r="C19" s="308"/>
      <c r="D19" s="309"/>
    </row>
    <row r="20" spans="2:9" ht="105.95" customHeight="1" x14ac:dyDescent="0.25">
      <c r="B20" s="307"/>
      <c r="C20" s="308"/>
      <c r="D20" s="309"/>
      <c r="I20" s="92"/>
    </row>
    <row r="21" spans="2:9" ht="83.45" customHeight="1" x14ac:dyDescent="0.25">
      <c r="B21" s="307"/>
      <c r="C21" s="308"/>
      <c r="D21" s="309"/>
    </row>
    <row r="22" spans="2:9" ht="77.45" customHeight="1" x14ac:dyDescent="0.25">
      <c r="B22" s="307"/>
      <c r="C22" s="308"/>
      <c r="D22" s="309"/>
    </row>
    <row r="23" spans="2:9" ht="58.5" customHeight="1" x14ac:dyDescent="0.25">
      <c r="B23" s="307"/>
      <c r="C23" s="308"/>
      <c r="D23" s="309"/>
    </row>
    <row r="24" spans="2:9" ht="86.45" customHeight="1" x14ac:dyDescent="0.25">
      <c r="B24" s="307"/>
      <c r="C24" s="308"/>
      <c r="D24" s="309"/>
    </row>
    <row r="25" spans="2:9" ht="138.75" customHeight="1" thickBot="1" x14ac:dyDescent="0.3">
      <c r="B25" s="310"/>
      <c r="C25" s="311"/>
      <c r="D25" s="312"/>
    </row>
    <row r="26" spans="2:9" ht="16.5" thickBot="1" x14ac:dyDescent="0.3">
      <c r="B26" s="149"/>
      <c r="C26" s="118"/>
      <c r="D26" s="150"/>
    </row>
    <row r="27" spans="2:9" ht="16.5" thickBot="1" x14ac:dyDescent="0.3">
      <c r="B27" s="151" t="s">
        <v>222</v>
      </c>
      <c r="C27" s="152"/>
      <c r="D27" s="153" t="s">
        <v>222</v>
      </c>
    </row>
    <row r="28" spans="2:9" ht="14.45" customHeight="1" thickBot="1" x14ac:dyDescent="0.3">
      <c r="B28" s="154"/>
      <c r="C28" s="119"/>
      <c r="D28" s="155"/>
    </row>
    <row r="29" spans="2:9" s="84" customFormat="1" ht="15.75" x14ac:dyDescent="0.25">
      <c r="B29" s="167" t="s">
        <v>8</v>
      </c>
      <c r="C29" s="238"/>
      <c r="D29" s="239"/>
    </row>
    <row r="30" spans="2:9" s="84" customFormat="1" ht="15.75" x14ac:dyDescent="0.25">
      <c r="B30" s="162" t="s">
        <v>9</v>
      </c>
      <c r="C30" s="157"/>
      <c r="D30" s="240" t="s">
        <v>10</v>
      </c>
    </row>
    <row r="31" spans="2:9" s="84" customFormat="1" ht="15.75" x14ac:dyDescent="0.25">
      <c r="B31" s="296" t="s">
        <v>11</v>
      </c>
      <c r="C31" s="297"/>
      <c r="D31" s="243" t="s">
        <v>12</v>
      </c>
    </row>
    <row r="32" spans="2:9" s="84" customFormat="1" ht="15.75" x14ac:dyDescent="0.25">
      <c r="B32" s="296" t="s">
        <v>407</v>
      </c>
      <c r="C32" s="297"/>
      <c r="D32" s="243" t="s">
        <v>12</v>
      </c>
    </row>
    <row r="33" spans="2:7" s="84" customFormat="1" ht="15.75" x14ac:dyDescent="0.25">
      <c r="B33" s="296" t="s">
        <v>536</v>
      </c>
      <c r="C33" s="297"/>
      <c r="D33" s="243" t="s">
        <v>12</v>
      </c>
    </row>
    <row r="34" spans="2:7" s="84" customFormat="1" ht="15.75" x14ac:dyDescent="0.25">
      <c r="B34" s="296" t="s">
        <v>520</v>
      </c>
      <c r="C34" s="297"/>
      <c r="D34" s="243" t="s">
        <v>12</v>
      </c>
    </row>
    <row r="35" spans="2:7" s="84" customFormat="1" ht="15.75" x14ac:dyDescent="0.25">
      <c r="B35" s="296" t="s">
        <v>521</v>
      </c>
      <c r="C35" s="297"/>
      <c r="D35" s="243" t="s">
        <v>12</v>
      </c>
    </row>
    <row r="36" spans="2:7" s="84" customFormat="1" ht="15.75" x14ac:dyDescent="0.25">
      <c r="B36" s="241" t="s">
        <v>382</v>
      </c>
      <c r="C36" s="242"/>
      <c r="D36" s="243" t="s">
        <v>12</v>
      </c>
    </row>
    <row r="37" spans="2:7" s="84" customFormat="1" ht="15.75" x14ac:dyDescent="0.25">
      <c r="B37" s="296" t="s">
        <v>13</v>
      </c>
      <c r="C37" s="297"/>
      <c r="D37" s="243" t="s">
        <v>12</v>
      </c>
    </row>
    <row r="38" spans="2:7" s="84" customFormat="1" ht="15.75" x14ac:dyDescent="0.25">
      <c r="B38" s="296" t="s">
        <v>408</v>
      </c>
      <c r="C38" s="297"/>
      <c r="D38" s="243" t="s">
        <v>12</v>
      </c>
    </row>
    <row r="39" spans="2:7" s="84" customFormat="1" ht="15.75" x14ac:dyDescent="0.25">
      <c r="B39" s="296" t="s">
        <v>14</v>
      </c>
      <c r="C39" s="297"/>
      <c r="D39" s="243" t="s">
        <v>12</v>
      </c>
    </row>
    <row r="40" spans="2:7" s="84" customFormat="1" ht="15.75" x14ac:dyDescent="0.25">
      <c r="B40" s="296" t="s">
        <v>15</v>
      </c>
      <c r="C40" s="297"/>
      <c r="D40" s="243" t="s">
        <v>12</v>
      </c>
      <c r="G40" s="244"/>
    </row>
    <row r="41" spans="2:7" s="84" customFormat="1" ht="15.75" x14ac:dyDescent="0.25">
      <c r="B41" s="296" t="s">
        <v>16</v>
      </c>
      <c r="C41" s="297"/>
      <c r="D41" s="243" t="s">
        <v>12</v>
      </c>
    </row>
    <row r="42" spans="2:7" s="84" customFormat="1" ht="15.75" x14ac:dyDescent="0.25">
      <c r="B42" s="296" t="s">
        <v>537</v>
      </c>
      <c r="C42" s="297"/>
      <c r="D42" s="243" t="s">
        <v>12</v>
      </c>
      <c r="G42" s="93"/>
    </row>
    <row r="43" spans="2:7" s="84" customFormat="1" ht="15.75" x14ac:dyDescent="0.25">
      <c r="B43" s="296" t="s">
        <v>17</v>
      </c>
      <c r="C43" s="297"/>
      <c r="D43" s="243" t="s">
        <v>12</v>
      </c>
      <c r="G43" s="93"/>
    </row>
    <row r="44" spans="2:7" s="84" customFormat="1" ht="16.5" thickBot="1" x14ac:dyDescent="0.3">
      <c r="B44" s="300" t="s">
        <v>391</v>
      </c>
      <c r="C44" s="301"/>
      <c r="D44" s="247" t="s">
        <v>12</v>
      </c>
      <c r="G44" s="93"/>
    </row>
    <row r="45" spans="2:7" s="84" customFormat="1" ht="16.5" thickBot="1" x14ac:dyDescent="0.3">
      <c r="B45" s="248"/>
      <c r="D45" s="249"/>
    </row>
    <row r="46" spans="2:7" s="84" customFormat="1" ht="15.75" x14ac:dyDescent="0.25">
      <c r="B46" s="168" t="s">
        <v>18</v>
      </c>
      <c r="C46" s="250"/>
      <c r="D46" s="251"/>
    </row>
    <row r="47" spans="2:7" s="84" customFormat="1" ht="15.75" x14ac:dyDescent="0.25">
      <c r="B47" s="163" t="s">
        <v>9</v>
      </c>
      <c r="C47" s="158"/>
      <c r="D47" s="252" t="s">
        <v>10</v>
      </c>
    </row>
    <row r="48" spans="2:7" s="84" customFormat="1" ht="15.75" x14ac:dyDescent="0.25">
      <c r="B48" s="296" t="s">
        <v>19</v>
      </c>
      <c r="C48" s="297"/>
      <c r="D48" s="243" t="s">
        <v>20</v>
      </c>
    </row>
    <row r="49" spans="2:4" s="84" customFormat="1" ht="15.75" x14ac:dyDescent="0.25">
      <c r="B49" s="298" t="s">
        <v>21</v>
      </c>
      <c r="C49" s="299"/>
      <c r="D49" s="243" t="s">
        <v>20</v>
      </c>
    </row>
    <row r="50" spans="2:4" s="84" customFormat="1" ht="15.75" x14ac:dyDescent="0.25">
      <c r="B50" s="296" t="s">
        <v>484</v>
      </c>
      <c r="C50" s="297"/>
      <c r="D50" s="243" t="s">
        <v>20</v>
      </c>
    </row>
    <row r="51" spans="2:4" s="84" customFormat="1" ht="15.75" x14ac:dyDescent="0.25">
      <c r="B51" s="296" t="s">
        <v>22</v>
      </c>
      <c r="C51" s="297"/>
      <c r="D51" s="243" t="s">
        <v>20</v>
      </c>
    </row>
    <row r="52" spans="2:4" s="84" customFormat="1" ht="15.75" x14ac:dyDescent="0.25">
      <c r="B52" s="241" t="s">
        <v>23</v>
      </c>
      <c r="C52" s="242"/>
      <c r="D52" s="243" t="s">
        <v>20</v>
      </c>
    </row>
    <row r="53" spans="2:4" s="84" customFormat="1" ht="15.75" x14ac:dyDescent="0.25">
      <c r="B53" s="302" t="s">
        <v>24</v>
      </c>
      <c r="C53" s="303"/>
      <c r="D53" s="243" t="s">
        <v>20</v>
      </c>
    </row>
    <row r="54" spans="2:4" s="84" customFormat="1" ht="15.75" x14ac:dyDescent="0.25">
      <c r="B54" s="302" t="s">
        <v>25</v>
      </c>
      <c r="C54" s="303"/>
      <c r="D54" s="243" t="s">
        <v>20</v>
      </c>
    </row>
    <row r="55" spans="2:4" s="84" customFormat="1" ht="15.75" x14ac:dyDescent="0.25">
      <c r="B55" s="296" t="s">
        <v>26</v>
      </c>
      <c r="C55" s="297"/>
      <c r="D55" s="243" t="s">
        <v>20</v>
      </c>
    </row>
    <row r="56" spans="2:4" s="84" customFormat="1" ht="15.75" x14ac:dyDescent="0.25">
      <c r="B56" s="296" t="s">
        <v>27</v>
      </c>
      <c r="C56" s="297"/>
      <c r="D56" s="243" t="s">
        <v>20</v>
      </c>
    </row>
    <row r="57" spans="2:4" s="84" customFormat="1" ht="15.75" x14ac:dyDescent="0.25">
      <c r="B57" s="296" t="s">
        <v>28</v>
      </c>
      <c r="C57" s="297"/>
      <c r="D57" s="243" t="s">
        <v>20</v>
      </c>
    </row>
    <row r="58" spans="2:4" s="84" customFormat="1" ht="15.75" x14ac:dyDescent="0.25">
      <c r="B58" s="296" t="s">
        <v>29</v>
      </c>
      <c r="C58" s="297"/>
      <c r="D58" s="243" t="s">
        <v>20</v>
      </c>
    </row>
    <row r="59" spans="2:4" s="84" customFormat="1" ht="15.75" x14ac:dyDescent="0.25">
      <c r="B59" s="296" t="s">
        <v>30</v>
      </c>
      <c r="C59" s="297"/>
      <c r="D59" s="243" t="s">
        <v>20</v>
      </c>
    </row>
    <row r="60" spans="2:4" s="84" customFormat="1" ht="15.75" x14ac:dyDescent="0.25">
      <c r="B60" s="296" t="s">
        <v>31</v>
      </c>
      <c r="C60" s="297"/>
      <c r="D60" s="243" t="s">
        <v>20</v>
      </c>
    </row>
    <row r="61" spans="2:4" s="84" customFormat="1" ht="15.75" x14ac:dyDescent="0.25">
      <c r="B61" s="296" t="s">
        <v>32</v>
      </c>
      <c r="C61" s="297"/>
      <c r="D61" s="243" t="s">
        <v>20</v>
      </c>
    </row>
    <row r="62" spans="2:4" s="84" customFormat="1" ht="15.75" x14ac:dyDescent="0.25">
      <c r="B62" s="302" t="s">
        <v>33</v>
      </c>
      <c r="C62" s="303"/>
      <c r="D62" s="243" t="s">
        <v>20</v>
      </c>
    </row>
    <row r="63" spans="2:4" s="84" customFormat="1" ht="15.75" x14ac:dyDescent="0.25">
      <c r="B63" s="302" t="s">
        <v>34</v>
      </c>
      <c r="C63" s="303"/>
      <c r="D63" s="243" t="s">
        <v>20</v>
      </c>
    </row>
    <row r="64" spans="2:4" s="84" customFormat="1" ht="15.75" x14ac:dyDescent="0.25">
      <c r="B64" s="296" t="s">
        <v>325</v>
      </c>
      <c r="C64" s="297"/>
      <c r="D64" s="243" t="s">
        <v>20</v>
      </c>
    </row>
    <row r="65" spans="2:4" s="84" customFormat="1" ht="15.75" x14ac:dyDescent="0.25">
      <c r="B65" s="296" t="s">
        <v>35</v>
      </c>
      <c r="C65" s="297"/>
      <c r="D65" s="243" t="s">
        <v>20</v>
      </c>
    </row>
    <row r="66" spans="2:4" s="84" customFormat="1" ht="15.75" x14ac:dyDescent="0.25">
      <c r="B66" s="296" t="s">
        <v>36</v>
      </c>
      <c r="C66" s="297"/>
      <c r="D66" s="243" t="s">
        <v>20</v>
      </c>
    </row>
    <row r="67" spans="2:4" s="84" customFormat="1" ht="15.75" x14ac:dyDescent="0.25">
      <c r="B67" s="302" t="s">
        <v>37</v>
      </c>
      <c r="C67" s="303"/>
      <c r="D67" s="243" t="s">
        <v>20</v>
      </c>
    </row>
    <row r="68" spans="2:4" s="84" customFormat="1" ht="15.75" x14ac:dyDescent="0.25">
      <c r="B68" s="296" t="s">
        <v>38</v>
      </c>
      <c r="C68" s="297"/>
      <c r="D68" s="243" t="s">
        <v>20</v>
      </c>
    </row>
    <row r="69" spans="2:4" s="84" customFormat="1" ht="15.75" x14ac:dyDescent="0.25">
      <c r="B69" s="296" t="s">
        <v>522</v>
      </c>
      <c r="C69" s="297"/>
      <c r="D69" s="243" t="s">
        <v>20</v>
      </c>
    </row>
    <row r="70" spans="2:4" s="84" customFormat="1" ht="15.75" x14ac:dyDescent="0.25">
      <c r="B70" s="241" t="s">
        <v>39</v>
      </c>
      <c r="C70" s="242"/>
      <c r="D70" s="243" t="s">
        <v>20</v>
      </c>
    </row>
    <row r="71" spans="2:4" s="84" customFormat="1" ht="16.5" thickBot="1" x14ac:dyDescent="0.3">
      <c r="B71" s="300" t="s">
        <v>40</v>
      </c>
      <c r="C71" s="301"/>
      <c r="D71" s="247" t="s">
        <v>20</v>
      </c>
    </row>
    <row r="72" spans="2:4" s="84" customFormat="1" ht="16.5" thickBot="1" x14ac:dyDescent="0.3">
      <c r="B72" s="248"/>
      <c r="D72" s="253"/>
    </row>
    <row r="73" spans="2:4" s="84" customFormat="1" ht="15.75" x14ac:dyDescent="0.25">
      <c r="B73" s="169" t="s">
        <v>41</v>
      </c>
      <c r="C73" s="254"/>
      <c r="D73" s="255"/>
    </row>
    <row r="74" spans="2:4" s="84" customFormat="1" ht="15.75" x14ac:dyDescent="0.25">
      <c r="B74" s="164" t="s">
        <v>9</v>
      </c>
      <c r="C74" s="159"/>
      <c r="D74" s="256" t="s">
        <v>10</v>
      </c>
    </row>
    <row r="75" spans="2:4" s="84" customFormat="1" ht="15.75" x14ac:dyDescent="0.25">
      <c r="B75" s="296" t="s">
        <v>416</v>
      </c>
      <c r="C75" s="297"/>
      <c r="D75" s="243" t="s">
        <v>41</v>
      </c>
    </row>
    <row r="76" spans="2:4" s="84" customFormat="1" ht="15.75" x14ac:dyDescent="0.25">
      <c r="B76" s="296" t="s">
        <v>42</v>
      </c>
      <c r="C76" s="297"/>
      <c r="D76" s="243" t="s">
        <v>41</v>
      </c>
    </row>
    <row r="77" spans="2:4" s="84" customFormat="1" ht="15.75" x14ac:dyDescent="0.25">
      <c r="B77" s="296" t="s">
        <v>218</v>
      </c>
      <c r="C77" s="297"/>
      <c r="D77" s="243" t="s">
        <v>41</v>
      </c>
    </row>
    <row r="78" spans="2:4" s="84" customFormat="1" ht="15.75" x14ac:dyDescent="0.25">
      <c r="B78" s="296" t="s">
        <v>43</v>
      </c>
      <c r="C78" s="297"/>
      <c r="D78" s="243" t="s">
        <v>41</v>
      </c>
    </row>
    <row r="79" spans="2:4" s="84" customFormat="1" ht="15.75" x14ac:dyDescent="0.25">
      <c r="B79" s="296" t="s">
        <v>44</v>
      </c>
      <c r="C79" s="297"/>
      <c r="D79" s="243" t="s">
        <v>41</v>
      </c>
    </row>
    <row r="80" spans="2:4" s="84" customFormat="1" ht="15.75" x14ac:dyDescent="0.25">
      <c r="B80" s="296" t="s">
        <v>45</v>
      </c>
      <c r="C80" s="297"/>
      <c r="D80" s="243" t="s">
        <v>41</v>
      </c>
    </row>
    <row r="81" spans="2:4" s="84" customFormat="1" ht="15.75" x14ac:dyDescent="0.25">
      <c r="B81" s="296" t="s">
        <v>523</v>
      </c>
      <c r="C81" s="297"/>
      <c r="D81" s="243" t="s">
        <v>41</v>
      </c>
    </row>
    <row r="82" spans="2:4" s="84" customFormat="1" ht="15.75" x14ac:dyDescent="0.25">
      <c r="B82" s="296" t="s">
        <v>46</v>
      </c>
      <c r="C82" s="297"/>
      <c r="D82" s="243" t="s">
        <v>41</v>
      </c>
    </row>
    <row r="83" spans="2:4" s="84" customFormat="1" ht="15.75" x14ac:dyDescent="0.25">
      <c r="B83" s="296" t="s">
        <v>47</v>
      </c>
      <c r="C83" s="297"/>
      <c r="D83" s="243" t="s">
        <v>41</v>
      </c>
    </row>
    <row r="84" spans="2:4" s="84" customFormat="1" ht="15.75" x14ac:dyDescent="0.25">
      <c r="B84" s="296" t="s">
        <v>48</v>
      </c>
      <c r="C84" s="297"/>
      <c r="D84" s="243" t="s">
        <v>41</v>
      </c>
    </row>
    <row r="85" spans="2:4" s="84" customFormat="1" ht="16.5" thickBot="1" x14ac:dyDescent="0.3">
      <c r="B85" s="245" t="s">
        <v>474</v>
      </c>
      <c r="C85" s="246"/>
      <c r="D85" s="247" t="s">
        <v>41</v>
      </c>
    </row>
    <row r="86" spans="2:4" s="84" customFormat="1" ht="16.5" thickBot="1" x14ac:dyDescent="0.3">
      <c r="B86" s="248"/>
      <c r="D86" s="253"/>
    </row>
    <row r="87" spans="2:4" s="84" customFormat="1" ht="15.75" x14ac:dyDescent="0.25">
      <c r="B87" s="170" t="s">
        <v>49</v>
      </c>
      <c r="C87" s="257"/>
      <c r="D87" s="258"/>
    </row>
    <row r="88" spans="2:4" s="84" customFormat="1" ht="15.75" x14ac:dyDescent="0.25">
      <c r="B88" s="165" t="s">
        <v>9</v>
      </c>
      <c r="C88" s="160"/>
      <c r="D88" s="259" t="s">
        <v>10</v>
      </c>
    </row>
    <row r="89" spans="2:4" s="84" customFormat="1" ht="15.75" x14ac:dyDescent="0.25">
      <c r="B89" s="298" t="s">
        <v>524</v>
      </c>
      <c r="C89" s="299"/>
      <c r="D89" s="243" t="s">
        <v>50</v>
      </c>
    </row>
    <row r="90" spans="2:4" s="84" customFormat="1" ht="15.75" x14ac:dyDescent="0.25">
      <c r="B90" s="292" t="s">
        <v>51</v>
      </c>
      <c r="C90" s="293"/>
      <c r="D90" s="243" t="s">
        <v>50</v>
      </c>
    </row>
    <row r="91" spans="2:4" s="84" customFormat="1" ht="15.75" x14ac:dyDescent="0.25">
      <c r="B91" s="260" t="s">
        <v>52</v>
      </c>
      <c r="C91" s="261"/>
      <c r="D91" s="243" t="s">
        <v>50</v>
      </c>
    </row>
    <row r="92" spans="2:4" s="84" customFormat="1" ht="15.75" x14ac:dyDescent="0.25">
      <c r="B92" s="292" t="s">
        <v>53</v>
      </c>
      <c r="C92" s="293"/>
      <c r="D92" s="243" t="s">
        <v>50</v>
      </c>
    </row>
    <row r="93" spans="2:4" s="84" customFormat="1" ht="16.5" thickBot="1" x14ac:dyDescent="0.3">
      <c r="B93" s="262" t="s">
        <v>54</v>
      </c>
      <c r="C93" s="263"/>
      <c r="D93" s="247" t="s">
        <v>50</v>
      </c>
    </row>
    <row r="94" spans="2:4" s="84" customFormat="1" ht="16.5" thickBot="1" x14ac:dyDescent="0.3">
      <c r="B94" s="248"/>
      <c r="D94" s="253"/>
    </row>
    <row r="95" spans="2:4" s="84" customFormat="1" ht="15.75" x14ac:dyDescent="0.25">
      <c r="B95" s="171" t="s">
        <v>55</v>
      </c>
      <c r="C95" s="264"/>
      <c r="D95" s="265"/>
    </row>
    <row r="96" spans="2:4" s="84" customFormat="1" ht="15.75" x14ac:dyDescent="0.25">
      <c r="B96" s="166" t="s">
        <v>9</v>
      </c>
      <c r="C96" s="161"/>
      <c r="D96" s="266" t="s">
        <v>10</v>
      </c>
    </row>
    <row r="97" spans="2:4" s="84" customFormat="1" ht="15.75" x14ac:dyDescent="0.25">
      <c r="B97" s="292" t="s">
        <v>56</v>
      </c>
      <c r="C97" s="293"/>
      <c r="D97" s="243" t="s">
        <v>57</v>
      </c>
    </row>
    <row r="98" spans="2:4" s="84" customFormat="1" ht="15.75" x14ac:dyDescent="0.25">
      <c r="B98" s="292" t="s">
        <v>58</v>
      </c>
      <c r="C98" s="293"/>
      <c r="D98" s="243" t="s">
        <v>57</v>
      </c>
    </row>
    <row r="99" spans="2:4" s="84" customFormat="1" ht="15.75" x14ac:dyDescent="0.25">
      <c r="B99" s="292" t="s">
        <v>59</v>
      </c>
      <c r="C99" s="293"/>
      <c r="D99" s="243" t="s">
        <v>57</v>
      </c>
    </row>
    <row r="100" spans="2:4" s="84" customFormat="1" ht="15.75" x14ac:dyDescent="0.25">
      <c r="B100" s="292" t="s">
        <v>525</v>
      </c>
      <c r="C100" s="293"/>
      <c r="D100" s="243" t="s">
        <v>57</v>
      </c>
    </row>
    <row r="101" spans="2:4" s="84" customFormat="1" ht="15.75" x14ac:dyDescent="0.25">
      <c r="B101" s="292" t="s">
        <v>60</v>
      </c>
      <c r="C101" s="293"/>
      <c r="D101" s="243" t="s">
        <v>57</v>
      </c>
    </row>
    <row r="102" spans="2:4" s="84" customFormat="1" ht="16.5" thickBot="1" x14ac:dyDescent="0.3">
      <c r="B102" s="294" t="s">
        <v>61</v>
      </c>
      <c r="C102" s="295"/>
      <c r="D102" s="247" t="s">
        <v>57</v>
      </c>
    </row>
    <row r="103" spans="2:4" s="84" customFormat="1" ht="16.5" thickBot="1" x14ac:dyDescent="0.3">
      <c r="B103" s="248"/>
      <c r="D103" s="253"/>
    </row>
    <row r="104" spans="2:4" s="84" customFormat="1" ht="16.5" thickBot="1" x14ac:dyDescent="0.3">
      <c r="B104" s="156" t="s">
        <v>0</v>
      </c>
      <c r="C104" s="267"/>
      <c r="D104" s="268" t="s">
        <v>0</v>
      </c>
    </row>
  </sheetData>
  <sheetProtection algorithmName="SHA-512" hashValue="YRrvbHqk+CSWDsyD/nlPbrQMp4xaa4g7/2yYJWYLGDh0U1+jDSGhhjvbWKIvKXMduus9D8JLQf9aAL2jnLldwQ==" saltValue="hohnqvLhUebAvwASkubMsA==" spinCount="100000" sheet="1" objects="1" scenarios="1"/>
  <mergeCells count="63">
    <mergeCell ref="B99:C99"/>
    <mergeCell ref="B40:C40"/>
    <mergeCell ref="B41:C41"/>
    <mergeCell ref="B42:C42"/>
    <mergeCell ref="B43:C43"/>
    <mergeCell ref="B44:C44"/>
    <mergeCell ref="B48:C48"/>
    <mergeCell ref="B49:C49"/>
    <mergeCell ref="B50:C50"/>
    <mergeCell ref="B51:C51"/>
    <mergeCell ref="B53:C53"/>
    <mergeCell ref="B54:C54"/>
    <mergeCell ref="B79:C79"/>
    <mergeCell ref="B80:C80"/>
    <mergeCell ref="B69:C69"/>
    <mergeCell ref="B59:C59"/>
    <mergeCell ref="B34:C34"/>
    <mergeCell ref="B57:C57"/>
    <mergeCell ref="B58:C58"/>
    <mergeCell ref="B38:C38"/>
    <mergeCell ref="B39:C39"/>
    <mergeCell ref="B35:C35"/>
    <mergeCell ref="B37:C37"/>
    <mergeCell ref="B55:C55"/>
    <mergeCell ref="B56:C56"/>
    <mergeCell ref="B6:D6"/>
    <mergeCell ref="B8:D8"/>
    <mergeCell ref="B32:C32"/>
    <mergeCell ref="B33:C33"/>
    <mergeCell ref="B9:D14"/>
    <mergeCell ref="B15:D15"/>
    <mergeCell ref="B16:D16"/>
    <mergeCell ref="B18:D18"/>
    <mergeCell ref="B31:C31"/>
    <mergeCell ref="B17:D17"/>
    <mergeCell ref="B19:D25"/>
    <mergeCell ref="B60:C60"/>
    <mergeCell ref="B61:C61"/>
    <mergeCell ref="B75:C75"/>
    <mergeCell ref="B76:C76"/>
    <mergeCell ref="B62:C62"/>
    <mergeCell ref="B63:C63"/>
    <mergeCell ref="B64:C64"/>
    <mergeCell ref="B65:C65"/>
    <mergeCell ref="B66:C66"/>
    <mergeCell ref="B67:C67"/>
    <mergeCell ref="B68:C68"/>
    <mergeCell ref="D1:D5"/>
    <mergeCell ref="B101:C101"/>
    <mergeCell ref="B102:C102"/>
    <mergeCell ref="B98:C98"/>
    <mergeCell ref="B100:C100"/>
    <mergeCell ref="B77:C77"/>
    <mergeCell ref="B97:C97"/>
    <mergeCell ref="B89:C89"/>
    <mergeCell ref="B90:C90"/>
    <mergeCell ref="B92:C92"/>
    <mergeCell ref="B82:C82"/>
    <mergeCell ref="B83:C83"/>
    <mergeCell ref="B84:C84"/>
    <mergeCell ref="B78:C78"/>
    <mergeCell ref="B71:C71"/>
    <mergeCell ref="B81:C81"/>
  </mergeCells>
  <hyperlinks>
    <hyperlink ref="D48" location="'Employee health'!A1" display="Employee health" xr:uid="{40D7DF4D-8975-41E8-92F2-53B787B941EA}"/>
    <hyperlink ref="D75" location="'Sustainable health system'!A1" display="Sustainable health system" xr:uid="{372B5F17-8FFB-4F19-9992-CC81AE098993}"/>
    <hyperlink ref="D76:D84" location="'Sustainable health system'!A1" display="Sustainable health system" xr:uid="{066B3BE5-CAC4-4B61-A1C2-98A35FA06A0F}"/>
    <hyperlink ref="D89:D92" location="'Environmental health'!A1" display="Environmental health" xr:uid="{C9E2C7DA-0394-4847-BD87-3D82330EDDEB}"/>
    <hyperlink ref="D97" location="'Ethical &amp; responsible business'!A1" display="Ethical &amp; responsible business" xr:uid="{609F47C3-CFA1-46C2-9085-738DB508667F}"/>
    <hyperlink ref="D98:D102" location="'Ethical &amp; responsible business'!A1" display="Ethical &amp; responsible business" xr:uid="{4D06811B-2B6F-4E99-A78B-83C9490F39BD}"/>
    <hyperlink ref="D104" location="Glossary!A1" display="Glossary" xr:uid="{7D681790-0ADC-4645-91EA-43EA5459E4A2}"/>
    <hyperlink ref="D85" location="'Sustainable health system'!A1" display="Sustainable health system" xr:uid="{38465DC7-331E-40A1-90B2-44F86A70EC4A}"/>
    <hyperlink ref="D91:D93" location="'Environmental health'!A1" display="Environmental health" xr:uid="{5B9594DD-0E1B-4D69-880C-F1161E0C702F}"/>
    <hyperlink ref="D27" location="'Key achievements'!A1" display="Key achievements" xr:uid="{BCDA189D-E9C4-4863-B64B-DBB89EECF11D}"/>
    <hyperlink ref="B17" r:id="rId1" display="https://www.medibank.com.au/content/dam/retail/about-assets/pdfs/investor-centre/annual-reports/PwC_Limited_Assurance_Report_2026.pdf" xr:uid="{72D30C6F-F7A1-43A9-A821-2C5D29E2ADC0}"/>
    <hyperlink ref="D31" location="'Customer health'!A1" display="Customer Health" xr:uid="{4FA2FBDC-AAEB-4338-AA62-0EF88370B3D3}"/>
    <hyperlink ref="D32:D44" location="'Customer health'!A1" display="Customer Health" xr:uid="{66BB84B9-DC81-4C4F-834B-46812406B2EC}"/>
    <hyperlink ref="D49:D71" location="'Employee health'!A1" display="Employee health" xr:uid="{9CBBC683-DD30-432F-8545-554FDA9C6008}"/>
  </hyperlinks>
  <pageMargins left="0.7" right="0.7" top="0.75" bottom="0.75" header="0.3" footer="0.3"/>
  <pageSetup paperSize="8"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6A350-C50B-497D-896F-BC33D4AF9575}">
  <sheetPr>
    <pageSetUpPr fitToPage="1"/>
  </sheetPr>
  <dimension ref="B1:N54"/>
  <sheetViews>
    <sheetView showGridLines="0" topLeftCell="A35" zoomScaleNormal="100" workbookViewId="0">
      <selection activeCell="D35" sqref="D35"/>
    </sheetView>
  </sheetViews>
  <sheetFormatPr defaultColWidth="8.88671875" defaultRowHeight="15" x14ac:dyDescent="0.25"/>
  <cols>
    <col min="1" max="1" width="3.88671875" style="8" customWidth="1"/>
    <col min="2" max="2" width="42.44140625" style="8" customWidth="1"/>
    <col min="3" max="3" width="48.77734375" style="8" customWidth="1"/>
    <col min="4" max="4" width="110.88671875" style="13" customWidth="1"/>
    <col min="5" max="5" width="27.77734375" style="8" customWidth="1"/>
    <col min="6" max="6" width="7" style="8" customWidth="1"/>
    <col min="7" max="16384" width="8.88671875" style="8"/>
  </cols>
  <sheetData>
    <row r="1" spans="2:14" x14ac:dyDescent="0.25">
      <c r="E1" s="283" t="e" vm="2">
        <v>#VALUE!</v>
      </c>
    </row>
    <row r="2" spans="2:14" x14ac:dyDescent="0.25">
      <c r="E2" s="283"/>
    </row>
    <row r="3" spans="2:14" x14ac:dyDescent="0.25">
      <c r="E3" s="283"/>
    </row>
    <row r="4" spans="2:14" x14ac:dyDescent="0.25">
      <c r="E4" s="283"/>
    </row>
    <row r="5" spans="2:14" ht="15.75" thickBot="1" x14ac:dyDescent="0.3">
      <c r="E5" s="291"/>
    </row>
    <row r="6" spans="2:14" ht="62.25" thickBot="1" x14ac:dyDescent="0.95">
      <c r="B6" s="319" t="s">
        <v>62</v>
      </c>
      <c r="C6" s="320"/>
      <c r="D6" s="320"/>
      <c r="E6" s="321"/>
    </row>
    <row r="7" spans="2:14" ht="15.75" thickBot="1" x14ac:dyDescent="0.3">
      <c r="B7" s="11"/>
    </row>
    <row r="8" spans="2:14" s="83" customFormat="1" ht="34.5" customHeight="1" x14ac:dyDescent="0.25">
      <c r="B8" s="322" t="s">
        <v>574</v>
      </c>
      <c r="C8" s="323"/>
      <c r="D8" s="323"/>
      <c r="E8" s="324"/>
    </row>
    <row r="9" spans="2:14" s="84" customFormat="1" ht="15.75" x14ac:dyDescent="0.25">
      <c r="B9" s="135" t="s">
        <v>2</v>
      </c>
      <c r="C9" s="120" t="s">
        <v>63</v>
      </c>
      <c r="D9" s="121" t="s">
        <v>64</v>
      </c>
      <c r="E9" s="136" t="s">
        <v>65</v>
      </c>
    </row>
    <row r="10" spans="2:14" s="84" customFormat="1" ht="28.5" customHeight="1" x14ac:dyDescent="0.25">
      <c r="B10" s="325" t="s">
        <v>66</v>
      </c>
      <c r="C10" s="337" t="s">
        <v>67</v>
      </c>
      <c r="D10" s="122" t="s">
        <v>553</v>
      </c>
      <c r="E10" s="335"/>
    </row>
    <row r="11" spans="2:14" s="84" customFormat="1" ht="28.5" customHeight="1" x14ac:dyDescent="0.25">
      <c r="B11" s="325"/>
      <c r="C11" s="337"/>
      <c r="D11" s="122" t="s">
        <v>554</v>
      </c>
      <c r="E11" s="335"/>
    </row>
    <row r="12" spans="2:14" s="84" customFormat="1" ht="28.5" customHeight="1" x14ac:dyDescent="0.25">
      <c r="B12" s="325"/>
      <c r="C12" s="337"/>
      <c r="D12" s="122" t="s">
        <v>555</v>
      </c>
      <c r="E12" s="335"/>
      <c r="N12" s="85"/>
    </row>
    <row r="13" spans="2:14" s="84" customFormat="1" ht="28.5" customHeight="1" x14ac:dyDescent="0.25">
      <c r="B13" s="325"/>
      <c r="C13" s="337" t="s">
        <v>68</v>
      </c>
      <c r="D13" s="122" t="s">
        <v>556</v>
      </c>
      <c r="E13" s="335"/>
    </row>
    <row r="14" spans="2:14" s="84" customFormat="1" ht="28.5" customHeight="1" x14ac:dyDescent="0.25">
      <c r="B14" s="325"/>
      <c r="C14" s="337"/>
      <c r="D14" s="122" t="s">
        <v>69</v>
      </c>
      <c r="E14" s="335"/>
    </row>
    <row r="15" spans="2:14" s="84" customFormat="1" ht="28.5" customHeight="1" x14ac:dyDescent="0.25">
      <c r="B15" s="325"/>
      <c r="C15" s="338" t="s">
        <v>70</v>
      </c>
      <c r="D15" s="122" t="s">
        <v>557</v>
      </c>
      <c r="E15" s="335"/>
    </row>
    <row r="16" spans="2:14" s="84" customFormat="1" ht="28.5" customHeight="1" x14ac:dyDescent="0.25">
      <c r="B16" s="325"/>
      <c r="C16" s="338"/>
      <c r="D16" s="122" t="s">
        <v>350</v>
      </c>
      <c r="E16" s="335"/>
    </row>
    <row r="17" spans="2:5" s="84" customFormat="1" ht="28.5" customHeight="1" x14ac:dyDescent="0.25">
      <c r="B17" s="325"/>
      <c r="C17" s="338"/>
      <c r="D17" s="122" t="s">
        <v>535</v>
      </c>
      <c r="E17" s="335"/>
    </row>
    <row r="18" spans="2:5" s="84" customFormat="1" ht="28.5" customHeight="1" x14ac:dyDescent="0.25">
      <c r="B18" s="325"/>
      <c r="C18" s="338"/>
      <c r="D18" s="122" t="s">
        <v>351</v>
      </c>
      <c r="E18" s="335"/>
    </row>
    <row r="19" spans="2:5" s="84" customFormat="1" ht="28.5" customHeight="1" thickBot="1" x14ac:dyDescent="0.3">
      <c r="B19" s="326"/>
      <c r="C19" s="137" t="s">
        <v>71</v>
      </c>
      <c r="D19" s="138" t="s">
        <v>558</v>
      </c>
      <c r="E19" s="336"/>
    </row>
    <row r="20" spans="2:5" s="84" customFormat="1" ht="35.25" customHeight="1" x14ac:dyDescent="0.25">
      <c r="B20" s="327" t="s">
        <v>575</v>
      </c>
      <c r="C20" s="328"/>
      <c r="D20" s="328"/>
      <c r="E20" s="329"/>
    </row>
    <row r="21" spans="2:5" s="84" customFormat="1" ht="15.75" x14ac:dyDescent="0.25">
      <c r="B21" s="139" t="s">
        <v>2</v>
      </c>
      <c r="C21" s="123" t="s">
        <v>63</v>
      </c>
      <c r="D21" s="124" t="s">
        <v>64</v>
      </c>
      <c r="E21" s="140" t="s">
        <v>65</v>
      </c>
    </row>
    <row r="22" spans="2:5" s="84" customFormat="1" ht="28.5" customHeight="1" x14ac:dyDescent="0.25">
      <c r="B22" s="332" t="s">
        <v>571</v>
      </c>
      <c r="C22" s="334" t="s">
        <v>72</v>
      </c>
      <c r="D22" s="122" t="s">
        <v>73</v>
      </c>
      <c r="E22" s="335"/>
    </row>
    <row r="23" spans="2:5" s="84" customFormat="1" ht="28.5" customHeight="1" x14ac:dyDescent="0.25">
      <c r="B23" s="332"/>
      <c r="C23" s="334"/>
      <c r="D23" s="122" t="s">
        <v>559</v>
      </c>
      <c r="E23" s="335"/>
    </row>
    <row r="24" spans="2:5" s="84" customFormat="1" ht="28.5" customHeight="1" x14ac:dyDescent="0.25">
      <c r="B24" s="332"/>
      <c r="C24" s="334"/>
      <c r="D24" s="125" t="s">
        <v>560</v>
      </c>
      <c r="E24" s="335"/>
    </row>
    <row r="25" spans="2:5" s="84" customFormat="1" ht="28.5" customHeight="1" x14ac:dyDescent="0.25">
      <c r="B25" s="332"/>
      <c r="C25" s="334" t="s">
        <v>74</v>
      </c>
      <c r="D25" s="122" t="s">
        <v>487</v>
      </c>
      <c r="E25" s="335"/>
    </row>
    <row r="26" spans="2:5" s="84" customFormat="1" ht="28.5" customHeight="1" x14ac:dyDescent="0.25">
      <c r="B26" s="332"/>
      <c r="C26" s="334"/>
      <c r="D26" s="122" t="s">
        <v>75</v>
      </c>
      <c r="E26" s="335"/>
    </row>
    <row r="27" spans="2:5" s="84" customFormat="1" ht="28.5" customHeight="1" x14ac:dyDescent="0.25">
      <c r="B27" s="332"/>
      <c r="C27" s="334"/>
      <c r="D27" s="122" t="s">
        <v>486</v>
      </c>
      <c r="E27" s="335"/>
    </row>
    <row r="28" spans="2:5" s="84" customFormat="1" ht="33.75" customHeight="1" x14ac:dyDescent="0.25">
      <c r="B28" s="332"/>
      <c r="C28" s="334"/>
      <c r="D28" s="122" t="s">
        <v>561</v>
      </c>
      <c r="E28" s="335"/>
    </row>
    <row r="29" spans="2:5" s="84" customFormat="1" ht="28.5" customHeight="1" x14ac:dyDescent="0.25">
      <c r="B29" s="332"/>
      <c r="C29" s="334" t="s">
        <v>76</v>
      </c>
      <c r="D29" s="122" t="s">
        <v>562</v>
      </c>
      <c r="E29" s="335"/>
    </row>
    <row r="30" spans="2:5" s="84" customFormat="1" ht="28.5" customHeight="1" thickBot="1" x14ac:dyDescent="0.3">
      <c r="B30" s="333"/>
      <c r="C30" s="339"/>
      <c r="D30" s="138" t="s">
        <v>563</v>
      </c>
      <c r="E30" s="336"/>
    </row>
    <row r="31" spans="2:5" s="84" customFormat="1" ht="35.25" customHeight="1" x14ac:dyDescent="0.25">
      <c r="B31" s="343" t="s">
        <v>576</v>
      </c>
      <c r="C31" s="344"/>
      <c r="D31" s="344"/>
      <c r="E31" s="345"/>
    </row>
    <row r="32" spans="2:5" s="84" customFormat="1" ht="15.75" x14ac:dyDescent="0.25">
      <c r="B32" s="141" t="s">
        <v>2</v>
      </c>
      <c r="C32" s="126" t="s">
        <v>63</v>
      </c>
      <c r="D32" s="127" t="s">
        <v>64</v>
      </c>
      <c r="E32" s="142" t="s">
        <v>65</v>
      </c>
    </row>
    <row r="33" spans="2:11" s="84" customFormat="1" ht="28.5" customHeight="1" x14ac:dyDescent="0.25">
      <c r="B33" s="346" t="s">
        <v>77</v>
      </c>
      <c r="C33" s="347" t="s">
        <v>78</v>
      </c>
      <c r="D33" s="122" t="s">
        <v>417</v>
      </c>
      <c r="E33" s="335"/>
    </row>
    <row r="34" spans="2:11" s="84" customFormat="1" ht="28.5" customHeight="1" x14ac:dyDescent="0.25">
      <c r="B34" s="346"/>
      <c r="C34" s="347"/>
      <c r="D34" s="122" t="s">
        <v>564</v>
      </c>
      <c r="E34" s="335"/>
      <c r="K34" s="85"/>
    </row>
    <row r="35" spans="2:11" s="84" customFormat="1" ht="28.5" customHeight="1" x14ac:dyDescent="0.25">
      <c r="B35" s="346"/>
      <c r="C35" s="128" t="s">
        <v>79</v>
      </c>
      <c r="D35" s="122" t="s">
        <v>367</v>
      </c>
      <c r="E35" s="335"/>
    </row>
    <row r="36" spans="2:11" s="84" customFormat="1" ht="28.5" customHeight="1" x14ac:dyDescent="0.25">
      <c r="B36" s="346" t="s">
        <v>80</v>
      </c>
      <c r="C36" s="129" t="s">
        <v>81</v>
      </c>
      <c r="D36" s="122" t="s">
        <v>368</v>
      </c>
      <c r="E36" s="335"/>
    </row>
    <row r="37" spans="2:11" s="84" customFormat="1" ht="28.5" customHeight="1" x14ac:dyDescent="0.25">
      <c r="B37" s="346"/>
      <c r="C37" s="347" t="s">
        <v>82</v>
      </c>
      <c r="D37" s="122" t="s">
        <v>565</v>
      </c>
      <c r="E37" s="335"/>
    </row>
    <row r="38" spans="2:11" s="84" customFormat="1" ht="28.5" customHeight="1" x14ac:dyDescent="0.25">
      <c r="B38" s="346"/>
      <c r="C38" s="347"/>
      <c r="D38" s="122" t="s">
        <v>566</v>
      </c>
      <c r="E38" s="335"/>
    </row>
    <row r="39" spans="2:11" s="84" customFormat="1" ht="28.5" customHeight="1" thickBot="1" x14ac:dyDescent="0.3">
      <c r="B39" s="349"/>
      <c r="C39" s="348"/>
      <c r="D39" s="138" t="s">
        <v>567</v>
      </c>
      <c r="E39" s="336"/>
    </row>
    <row r="40" spans="2:11" s="84" customFormat="1" ht="34.5" customHeight="1" x14ac:dyDescent="0.25">
      <c r="B40" s="350" t="s">
        <v>577</v>
      </c>
      <c r="C40" s="351"/>
      <c r="D40" s="351"/>
      <c r="E40" s="352"/>
    </row>
    <row r="41" spans="2:11" s="93" customFormat="1" ht="15.75" x14ac:dyDescent="0.25">
      <c r="B41" s="143" t="s">
        <v>2</v>
      </c>
      <c r="C41" s="130" t="s">
        <v>63</v>
      </c>
      <c r="D41" s="131" t="s">
        <v>64</v>
      </c>
      <c r="E41" s="144" t="s">
        <v>65</v>
      </c>
    </row>
    <row r="42" spans="2:11" s="84" customFormat="1" ht="28.5" customHeight="1" x14ac:dyDescent="0.25">
      <c r="B42" s="330" t="s">
        <v>370</v>
      </c>
      <c r="C42" s="353" t="s">
        <v>83</v>
      </c>
      <c r="D42" s="122" t="s">
        <v>84</v>
      </c>
      <c r="E42" s="335"/>
    </row>
    <row r="43" spans="2:11" s="84" customFormat="1" ht="28.5" customHeight="1" x14ac:dyDescent="0.25">
      <c r="B43" s="330"/>
      <c r="C43" s="353"/>
      <c r="D43" s="122" t="s">
        <v>85</v>
      </c>
      <c r="E43" s="335"/>
    </row>
    <row r="44" spans="2:11" s="84" customFormat="1" ht="28.5" customHeight="1" thickBot="1" x14ac:dyDescent="0.3">
      <c r="B44" s="331"/>
      <c r="C44" s="145" t="s">
        <v>86</v>
      </c>
      <c r="D44" s="138" t="s">
        <v>481</v>
      </c>
      <c r="E44" s="336"/>
    </row>
    <row r="45" spans="2:11" s="84" customFormat="1" ht="35.25" customHeight="1" x14ac:dyDescent="0.25">
      <c r="B45" s="354" t="s">
        <v>578</v>
      </c>
      <c r="C45" s="355"/>
      <c r="D45" s="355"/>
      <c r="E45" s="356"/>
    </row>
    <row r="46" spans="2:11" s="84" customFormat="1" ht="15.75" x14ac:dyDescent="0.25">
      <c r="B46" s="146" t="s">
        <v>2</v>
      </c>
      <c r="C46" s="132" t="s">
        <v>63</v>
      </c>
      <c r="D46" s="133" t="s">
        <v>64</v>
      </c>
      <c r="E46" s="147" t="s">
        <v>65</v>
      </c>
    </row>
    <row r="47" spans="2:11" s="84" customFormat="1" ht="32.25" customHeight="1" x14ac:dyDescent="0.25">
      <c r="B47" s="358" t="s">
        <v>87</v>
      </c>
      <c r="C47" s="357" t="s">
        <v>88</v>
      </c>
      <c r="D47" s="122" t="s">
        <v>568</v>
      </c>
      <c r="E47" s="335"/>
    </row>
    <row r="48" spans="2:11" s="84" customFormat="1" ht="32.25" customHeight="1" x14ac:dyDescent="0.25">
      <c r="B48" s="358"/>
      <c r="C48" s="357"/>
      <c r="D48" s="122" t="s">
        <v>496</v>
      </c>
      <c r="E48" s="335"/>
      <c r="H48" s="85"/>
    </row>
    <row r="49" spans="2:9" s="84" customFormat="1" ht="32.25" customHeight="1" x14ac:dyDescent="0.25">
      <c r="B49" s="358"/>
      <c r="C49" s="134" t="s">
        <v>89</v>
      </c>
      <c r="D49" s="122" t="s">
        <v>371</v>
      </c>
      <c r="E49" s="335"/>
    </row>
    <row r="50" spans="2:9" s="84" customFormat="1" ht="28.5" customHeight="1" x14ac:dyDescent="0.25">
      <c r="B50" s="358" t="s">
        <v>90</v>
      </c>
      <c r="C50" s="357" t="s">
        <v>91</v>
      </c>
      <c r="D50" s="122" t="s">
        <v>488</v>
      </c>
      <c r="E50" s="335"/>
      <c r="G50" s="85"/>
      <c r="I50" s="85"/>
    </row>
    <row r="51" spans="2:9" s="84" customFormat="1" ht="28.5" customHeight="1" x14ac:dyDescent="0.25">
      <c r="B51" s="358"/>
      <c r="C51" s="357"/>
      <c r="D51" s="122" t="s">
        <v>463</v>
      </c>
      <c r="E51" s="335"/>
    </row>
    <row r="52" spans="2:9" s="84" customFormat="1" ht="28.5" customHeight="1" x14ac:dyDescent="0.25">
      <c r="B52" s="358"/>
      <c r="C52" s="357"/>
      <c r="D52" s="122" t="s">
        <v>569</v>
      </c>
      <c r="E52" s="335"/>
    </row>
    <row r="53" spans="2:9" s="84" customFormat="1" ht="48.75" customHeight="1" thickBot="1" x14ac:dyDescent="0.3">
      <c r="B53" s="359"/>
      <c r="C53" s="148" t="s">
        <v>92</v>
      </c>
      <c r="D53" s="138" t="s">
        <v>93</v>
      </c>
      <c r="E53" s="336"/>
    </row>
    <row r="54" spans="2:9" s="84" customFormat="1" ht="339" customHeight="1" thickBot="1" x14ac:dyDescent="0.3">
      <c r="B54" s="340" t="s">
        <v>570</v>
      </c>
      <c r="C54" s="341"/>
      <c r="D54" s="341"/>
      <c r="E54" s="342"/>
    </row>
  </sheetData>
  <sheetProtection algorithmName="SHA-512" hashValue="/cMik+Se3NE2LO2qcrAcaO2jcU1e0XwBjIjKDPDDhY2PA21QOmLsfsp/4T0msKZUWNZxhtjg7fQDAglVF70oug==" saltValue="8BVXw6UFEIgLyOH3nT2xbw==" spinCount="100000" sheet="1" objects="1" scenarios="1"/>
  <mergeCells count="31">
    <mergeCell ref="B54:E54"/>
    <mergeCell ref="B31:E31"/>
    <mergeCell ref="B33:B35"/>
    <mergeCell ref="C33:C34"/>
    <mergeCell ref="E33:E39"/>
    <mergeCell ref="C37:C39"/>
    <mergeCell ref="B36:B39"/>
    <mergeCell ref="E42:E44"/>
    <mergeCell ref="E47:E53"/>
    <mergeCell ref="B40:E40"/>
    <mergeCell ref="C42:C43"/>
    <mergeCell ref="B45:E45"/>
    <mergeCell ref="C47:C48"/>
    <mergeCell ref="B50:B53"/>
    <mergeCell ref="C50:C52"/>
    <mergeCell ref="B47:B49"/>
    <mergeCell ref="B42:B44"/>
    <mergeCell ref="B22:B30"/>
    <mergeCell ref="C22:C24"/>
    <mergeCell ref="E10:E19"/>
    <mergeCell ref="C10:C12"/>
    <mergeCell ref="C13:C14"/>
    <mergeCell ref="E22:E30"/>
    <mergeCell ref="C15:C18"/>
    <mergeCell ref="C25:C28"/>
    <mergeCell ref="C29:C30"/>
    <mergeCell ref="E1:E5"/>
    <mergeCell ref="B6:E6"/>
    <mergeCell ref="B8:E8"/>
    <mergeCell ref="B10:B19"/>
    <mergeCell ref="B20:E20"/>
  </mergeCells>
  <pageMargins left="0.7" right="0.7" top="0.75" bottom="0.75" header="0.3" footer="0.3"/>
  <pageSetup paperSize="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B1:H80"/>
  <sheetViews>
    <sheetView showGridLines="0" topLeftCell="A8" zoomScaleNormal="100" workbookViewId="0">
      <selection activeCell="I15" sqref="I15"/>
    </sheetView>
  </sheetViews>
  <sheetFormatPr defaultRowHeight="15" x14ac:dyDescent="0.25"/>
  <cols>
    <col min="1" max="1" width="3.88671875" style="8" customWidth="1"/>
    <col min="2" max="2" width="17.109375" style="8" customWidth="1"/>
    <col min="3" max="3" width="2.88671875" style="8" customWidth="1"/>
    <col min="4" max="4" width="32.88671875" style="8" customWidth="1"/>
    <col min="5" max="7" width="23.44140625" style="8" customWidth="1"/>
    <col min="8" max="8" width="4.33203125" style="8" customWidth="1"/>
    <col min="9" max="9" width="7" style="8" customWidth="1"/>
    <col min="10" max="16384" width="8.88671875" style="8"/>
  </cols>
  <sheetData>
    <row r="1" spans="2:8" x14ac:dyDescent="0.25">
      <c r="G1" s="283" t="e" vm="2">
        <v>#VALUE!</v>
      </c>
      <c r="H1" s="283"/>
    </row>
    <row r="2" spans="2:8" x14ac:dyDescent="0.25">
      <c r="G2" s="283"/>
      <c r="H2" s="283"/>
    </row>
    <row r="3" spans="2:8" x14ac:dyDescent="0.25">
      <c r="G3" s="283"/>
      <c r="H3" s="283"/>
    </row>
    <row r="4" spans="2:8" x14ac:dyDescent="0.25">
      <c r="G4" s="283"/>
      <c r="H4" s="283"/>
    </row>
    <row r="5" spans="2:8" ht="15.75" thickBot="1" x14ac:dyDescent="0.3">
      <c r="G5" s="283"/>
      <c r="H5" s="283"/>
    </row>
    <row r="6" spans="2:8" ht="61.5" x14ac:dyDescent="0.25">
      <c r="B6" s="284" t="s">
        <v>94</v>
      </c>
      <c r="C6" s="285"/>
      <c r="D6" s="285"/>
      <c r="E6" s="285"/>
      <c r="F6" s="285"/>
      <c r="G6" s="285"/>
      <c r="H6" s="286"/>
    </row>
    <row r="7" spans="2:8" ht="15.75" thickBot="1" x14ac:dyDescent="0.3">
      <c r="B7" s="11"/>
    </row>
    <row r="8" spans="2:8" s="12" customFormat="1" ht="16.5" customHeight="1" x14ac:dyDescent="0.25">
      <c r="B8" s="287" t="s">
        <v>95</v>
      </c>
      <c r="C8" s="288"/>
      <c r="D8" s="288"/>
      <c r="E8" s="288"/>
      <c r="F8" s="288"/>
      <c r="G8" s="288"/>
      <c r="H8" s="289"/>
    </row>
    <row r="9" spans="2:8" x14ac:dyDescent="0.25">
      <c r="B9" s="172"/>
      <c r="C9" s="269"/>
      <c r="D9" s="269"/>
      <c r="E9" s="269"/>
      <c r="F9" s="269"/>
      <c r="G9" s="269"/>
      <c r="H9" s="173"/>
    </row>
    <row r="10" spans="2:8" ht="15" customHeight="1" x14ac:dyDescent="0.25">
      <c r="B10" s="281" t="s">
        <v>67</v>
      </c>
      <c r="D10" s="270" t="s">
        <v>347</v>
      </c>
      <c r="E10" s="270"/>
      <c r="F10" s="270"/>
      <c r="G10" s="270"/>
      <c r="H10" s="206"/>
    </row>
    <row r="11" spans="2:8" ht="15" customHeight="1" x14ac:dyDescent="0.25">
      <c r="B11" s="281"/>
      <c r="D11" s="20"/>
      <c r="E11" s="21" t="s">
        <v>101</v>
      </c>
      <c r="F11" s="21" t="s">
        <v>97</v>
      </c>
      <c r="G11" s="21" t="s">
        <v>373</v>
      </c>
      <c r="H11" s="206"/>
    </row>
    <row r="12" spans="2:8" ht="15" customHeight="1" x14ac:dyDescent="0.25">
      <c r="B12" s="281"/>
      <c r="D12" s="20" t="s">
        <v>99</v>
      </c>
      <c r="E12" s="74" t="s">
        <v>98</v>
      </c>
      <c r="F12" s="3" t="s">
        <v>3</v>
      </c>
      <c r="G12" s="3" t="s">
        <v>3</v>
      </c>
      <c r="H12" s="206"/>
    </row>
    <row r="13" spans="2:8" ht="48.75" customHeight="1" x14ac:dyDescent="0.25">
      <c r="B13" s="281"/>
      <c r="D13" s="272" t="s">
        <v>372</v>
      </c>
      <c r="E13" s="272"/>
      <c r="F13" s="272"/>
      <c r="G13" s="272"/>
      <c r="H13" s="206"/>
    </row>
    <row r="14" spans="2:8" ht="15" customHeight="1" x14ac:dyDescent="0.25">
      <c r="B14" s="281"/>
      <c r="H14" s="206"/>
    </row>
    <row r="15" spans="2:8" ht="15" customHeight="1" x14ac:dyDescent="0.25">
      <c r="B15" s="281"/>
      <c r="D15" s="270" t="s">
        <v>375</v>
      </c>
      <c r="E15" s="270"/>
      <c r="F15" s="270"/>
      <c r="G15" s="270"/>
      <c r="H15" s="206"/>
    </row>
    <row r="16" spans="2:8" ht="15" customHeight="1" x14ac:dyDescent="0.25">
      <c r="B16" s="281"/>
      <c r="D16" s="20"/>
      <c r="E16" s="21" t="s">
        <v>101</v>
      </c>
      <c r="F16" s="21" t="s">
        <v>97</v>
      </c>
      <c r="G16" s="21" t="s">
        <v>373</v>
      </c>
      <c r="H16" s="206"/>
    </row>
    <row r="17" spans="2:8" ht="15" customHeight="1" x14ac:dyDescent="0.25">
      <c r="B17" s="281"/>
      <c r="D17" s="20" t="s">
        <v>99</v>
      </c>
      <c r="E17" s="74" t="s">
        <v>100</v>
      </c>
      <c r="F17" s="3" t="s">
        <v>3</v>
      </c>
      <c r="G17" s="3" t="s">
        <v>3</v>
      </c>
      <c r="H17" s="206"/>
    </row>
    <row r="18" spans="2:8" ht="30.95" customHeight="1" x14ac:dyDescent="0.25">
      <c r="B18" s="281"/>
      <c r="D18" s="272" t="s">
        <v>376</v>
      </c>
      <c r="E18" s="272"/>
      <c r="F18" s="272"/>
      <c r="G18" s="272"/>
      <c r="H18" s="206"/>
    </row>
    <row r="19" spans="2:8" ht="15" customHeight="1" x14ac:dyDescent="0.25">
      <c r="B19" s="281"/>
      <c r="H19" s="206"/>
    </row>
    <row r="20" spans="2:8" ht="15" customHeight="1" x14ac:dyDescent="0.25">
      <c r="B20" s="281"/>
      <c r="D20" s="273" t="s">
        <v>533</v>
      </c>
      <c r="E20" s="273"/>
      <c r="F20" s="273"/>
      <c r="G20" s="273"/>
      <c r="H20" s="206"/>
    </row>
    <row r="21" spans="2:8" ht="15" customHeight="1" x14ac:dyDescent="0.25">
      <c r="B21" s="281"/>
      <c r="D21" s="20"/>
      <c r="E21" s="21" t="s">
        <v>101</v>
      </c>
      <c r="F21" s="21" t="s">
        <v>102</v>
      </c>
      <c r="G21" s="21" t="s">
        <v>103</v>
      </c>
      <c r="H21" s="206"/>
    </row>
    <row r="22" spans="2:8" ht="15" customHeight="1" x14ac:dyDescent="0.25">
      <c r="B22" s="281"/>
      <c r="D22" s="20" t="s">
        <v>104</v>
      </c>
      <c r="E22" s="79" t="s">
        <v>105</v>
      </c>
      <c r="F22" s="27" t="s">
        <v>106</v>
      </c>
      <c r="G22" s="27" t="s">
        <v>107</v>
      </c>
      <c r="H22" s="206"/>
    </row>
    <row r="23" spans="2:8" ht="15" customHeight="1" x14ac:dyDescent="0.25">
      <c r="B23" s="281"/>
      <c r="D23" s="272" t="s">
        <v>451</v>
      </c>
      <c r="E23" s="272"/>
      <c r="F23" s="272"/>
      <c r="G23" s="272"/>
      <c r="H23" s="206"/>
    </row>
    <row r="24" spans="2:8" ht="15.75" customHeight="1" thickBot="1" x14ac:dyDescent="0.3">
      <c r="B24" s="282"/>
      <c r="C24" s="207"/>
      <c r="D24" s="207"/>
      <c r="E24" s="207"/>
      <c r="F24" s="207"/>
      <c r="G24" s="207"/>
      <c r="H24" s="208"/>
    </row>
    <row r="25" spans="2:8" ht="14.65" customHeight="1" x14ac:dyDescent="0.25">
      <c r="B25" s="279" t="s">
        <v>108</v>
      </c>
      <c r="H25" s="206"/>
    </row>
    <row r="26" spans="2:8" ht="15" customHeight="1" x14ac:dyDescent="0.25">
      <c r="B26" s="279"/>
      <c r="D26" s="273" t="s">
        <v>349</v>
      </c>
      <c r="E26" s="273"/>
      <c r="F26" s="273"/>
      <c r="G26" s="273"/>
      <c r="H26" s="206"/>
    </row>
    <row r="27" spans="2:8" ht="15" customHeight="1" x14ac:dyDescent="0.25">
      <c r="B27" s="279"/>
      <c r="D27" s="20"/>
      <c r="E27" s="21" t="s">
        <v>101</v>
      </c>
      <c r="F27" s="21" t="s">
        <v>97</v>
      </c>
      <c r="G27" s="21" t="s">
        <v>373</v>
      </c>
      <c r="H27" s="206"/>
    </row>
    <row r="28" spans="2:8" ht="15" customHeight="1" x14ac:dyDescent="0.25">
      <c r="B28" s="279"/>
      <c r="D28" s="50" t="s">
        <v>341</v>
      </c>
      <c r="E28" s="62">
        <v>21.9</v>
      </c>
      <c r="F28" s="3" t="s">
        <v>3</v>
      </c>
      <c r="G28" s="3" t="s">
        <v>3</v>
      </c>
      <c r="H28" s="206"/>
    </row>
    <row r="29" spans="2:8" ht="28.5" customHeight="1" x14ac:dyDescent="0.25">
      <c r="B29" s="279"/>
      <c r="D29" s="272" t="s">
        <v>358</v>
      </c>
      <c r="E29" s="272"/>
      <c r="F29" s="272"/>
      <c r="G29" s="272"/>
      <c r="H29" s="206"/>
    </row>
    <row r="30" spans="2:8" ht="15" customHeight="1" x14ac:dyDescent="0.25">
      <c r="B30" s="279"/>
      <c r="H30" s="206"/>
    </row>
    <row r="31" spans="2:8" ht="15" customHeight="1" x14ac:dyDescent="0.25">
      <c r="B31" s="279"/>
      <c r="D31" s="275" t="s">
        <v>521</v>
      </c>
      <c r="E31" s="275"/>
      <c r="F31" s="275"/>
      <c r="G31" s="275"/>
      <c r="H31" s="206"/>
    </row>
    <row r="32" spans="2:8" ht="15" customHeight="1" x14ac:dyDescent="0.25">
      <c r="B32" s="279"/>
      <c r="D32" s="51"/>
      <c r="E32" s="21" t="s">
        <v>96</v>
      </c>
      <c r="F32" s="52" t="s">
        <v>102</v>
      </c>
      <c r="G32" s="52" t="s">
        <v>103</v>
      </c>
      <c r="H32" s="206"/>
    </row>
    <row r="33" spans="2:8" ht="15" customHeight="1" x14ac:dyDescent="0.25">
      <c r="B33" s="279"/>
      <c r="D33" s="53" t="s">
        <v>377</v>
      </c>
      <c r="E33" s="62">
        <v>512</v>
      </c>
      <c r="F33" s="1">
        <v>720</v>
      </c>
      <c r="G33" s="2">
        <v>676</v>
      </c>
      <c r="H33" s="206"/>
    </row>
    <row r="34" spans="2:8" ht="15" customHeight="1" x14ac:dyDescent="0.25">
      <c r="B34" s="279"/>
      <c r="D34" s="53" t="s">
        <v>378</v>
      </c>
      <c r="E34" s="61">
        <v>2459</v>
      </c>
      <c r="F34" s="2">
        <v>3025</v>
      </c>
      <c r="G34" s="2">
        <v>3792</v>
      </c>
      <c r="H34" s="206"/>
    </row>
    <row r="35" spans="2:8" ht="29.25" customHeight="1" x14ac:dyDescent="0.25">
      <c r="B35" s="279"/>
      <c r="D35" s="53" t="s">
        <v>379</v>
      </c>
      <c r="E35" s="80">
        <v>0.2082</v>
      </c>
      <c r="F35" s="19" t="s">
        <v>360</v>
      </c>
      <c r="G35" s="19" t="s">
        <v>109</v>
      </c>
      <c r="H35" s="206"/>
    </row>
    <row r="36" spans="2:8" ht="50.25" customHeight="1" x14ac:dyDescent="0.25">
      <c r="B36" s="279"/>
      <c r="D36" s="274" t="s">
        <v>384</v>
      </c>
      <c r="E36" s="274"/>
      <c r="F36" s="272"/>
      <c r="G36" s="272"/>
      <c r="H36" s="206"/>
    </row>
    <row r="37" spans="2:8" ht="15" customHeight="1" x14ac:dyDescent="0.25">
      <c r="B37" s="279"/>
      <c r="E37" s="8" t="s">
        <v>1</v>
      </c>
      <c r="F37" s="8" t="s">
        <v>1</v>
      </c>
      <c r="H37" s="206"/>
    </row>
    <row r="38" spans="2:8" ht="15" customHeight="1" x14ac:dyDescent="0.25">
      <c r="B38" s="279"/>
      <c r="D38" s="273" t="s">
        <v>382</v>
      </c>
      <c r="E38" s="273"/>
      <c r="F38" s="273"/>
      <c r="G38" s="273"/>
      <c r="H38" s="206"/>
    </row>
    <row r="39" spans="2:8" ht="15" customHeight="1" x14ac:dyDescent="0.25">
      <c r="B39" s="279"/>
      <c r="D39" s="51"/>
      <c r="E39" s="21" t="s">
        <v>101</v>
      </c>
      <c r="F39" s="52" t="s">
        <v>102</v>
      </c>
      <c r="G39" s="52" t="s">
        <v>103</v>
      </c>
      <c r="H39" s="206"/>
    </row>
    <row r="40" spans="2:8" ht="15" customHeight="1" x14ac:dyDescent="0.25">
      <c r="B40" s="279"/>
      <c r="D40" s="53" t="s">
        <v>383</v>
      </c>
      <c r="E40" s="80" t="s">
        <v>381</v>
      </c>
      <c r="F40" s="19">
        <v>0.26500000000000001</v>
      </c>
      <c r="G40" s="19">
        <v>0.26700000000000002</v>
      </c>
      <c r="H40" s="206"/>
    </row>
    <row r="41" spans="2:8" x14ac:dyDescent="0.25">
      <c r="B41" s="279"/>
      <c r="D41" s="274" t="s">
        <v>380</v>
      </c>
      <c r="E41" s="274"/>
      <c r="F41" s="272"/>
      <c r="G41" s="272"/>
      <c r="H41" s="206"/>
    </row>
    <row r="42" spans="2:8" ht="15" customHeight="1" x14ac:dyDescent="0.25">
      <c r="B42" s="279"/>
      <c r="H42" s="206"/>
    </row>
    <row r="43" spans="2:8" ht="15" customHeight="1" x14ac:dyDescent="0.25">
      <c r="B43" s="279"/>
      <c r="D43" s="273" t="s">
        <v>13</v>
      </c>
      <c r="E43" s="273"/>
      <c r="F43" s="273"/>
      <c r="G43" s="273"/>
      <c r="H43" s="206"/>
    </row>
    <row r="44" spans="2:8" ht="15" customHeight="1" x14ac:dyDescent="0.25">
      <c r="B44" s="279"/>
      <c r="D44" s="51"/>
      <c r="E44" s="21" t="s">
        <v>101</v>
      </c>
      <c r="F44" s="21" t="s">
        <v>102</v>
      </c>
      <c r="G44" s="21" t="s">
        <v>103</v>
      </c>
      <c r="H44" s="206"/>
    </row>
    <row r="45" spans="2:8" ht="15" customHeight="1" x14ac:dyDescent="0.25">
      <c r="B45" s="279"/>
      <c r="D45" s="51" t="s">
        <v>386</v>
      </c>
      <c r="E45" s="81">
        <v>93</v>
      </c>
      <c r="F45" s="28">
        <v>111</v>
      </c>
      <c r="G45" s="28">
        <v>140</v>
      </c>
      <c r="H45" s="206"/>
    </row>
    <row r="46" spans="2:8" ht="15" customHeight="1" x14ac:dyDescent="0.25">
      <c r="B46" s="279"/>
      <c r="H46" s="206"/>
    </row>
    <row r="47" spans="2:8" ht="15" customHeight="1" x14ac:dyDescent="0.25">
      <c r="B47" s="279"/>
      <c r="D47" s="273" t="s">
        <v>409</v>
      </c>
      <c r="E47" s="273"/>
      <c r="F47" s="273"/>
      <c r="G47" s="273"/>
      <c r="H47" s="206"/>
    </row>
    <row r="48" spans="2:8" ht="15" customHeight="1" x14ac:dyDescent="0.25">
      <c r="B48" s="279"/>
      <c r="D48" s="51"/>
      <c r="E48" s="21" t="s">
        <v>101</v>
      </c>
      <c r="F48" s="52" t="s">
        <v>110</v>
      </c>
      <c r="G48" s="52" t="s">
        <v>538</v>
      </c>
      <c r="H48" s="206"/>
    </row>
    <row r="49" spans="2:8" ht="14.45" customHeight="1" x14ac:dyDescent="0.25">
      <c r="B49" s="279"/>
      <c r="D49" s="51" t="s">
        <v>111</v>
      </c>
      <c r="E49" s="73">
        <v>0.38</v>
      </c>
      <c r="F49" s="26">
        <v>0.36</v>
      </c>
      <c r="G49" s="26">
        <v>0.3</v>
      </c>
      <c r="H49" s="206"/>
    </row>
    <row r="50" spans="2:8" ht="25.5" customHeight="1" x14ac:dyDescent="0.25">
      <c r="B50" s="279"/>
      <c r="D50" s="274" t="s">
        <v>112</v>
      </c>
      <c r="E50" s="274"/>
      <c r="F50" s="272"/>
      <c r="G50" s="272"/>
      <c r="H50" s="206"/>
    </row>
    <row r="51" spans="2:8" ht="15.6" customHeight="1" thickBot="1" x14ac:dyDescent="0.3">
      <c r="B51" s="280"/>
      <c r="C51" s="207"/>
      <c r="D51" s="207"/>
      <c r="E51" s="207"/>
      <c r="F51" s="207"/>
      <c r="G51" s="207"/>
      <c r="H51" s="208"/>
    </row>
    <row r="52" spans="2:8" ht="16.5" customHeight="1" x14ac:dyDescent="0.25">
      <c r="B52" s="276" t="s">
        <v>70</v>
      </c>
      <c r="C52" s="209"/>
      <c r="D52" s="209"/>
      <c r="E52" s="209"/>
      <c r="F52" s="209"/>
      <c r="G52" s="209"/>
      <c r="H52" s="210"/>
    </row>
    <row r="53" spans="2:8" x14ac:dyDescent="0.25">
      <c r="B53" s="277"/>
      <c r="D53" s="273" t="s">
        <v>14</v>
      </c>
      <c r="E53" s="273"/>
      <c r="F53" s="273"/>
      <c r="G53" s="273"/>
      <c r="H53" s="206"/>
    </row>
    <row r="54" spans="2:8" x14ac:dyDescent="0.25">
      <c r="B54" s="277"/>
      <c r="D54" s="50"/>
      <c r="E54" s="21" t="s">
        <v>101</v>
      </c>
      <c r="F54" s="52" t="s">
        <v>102</v>
      </c>
      <c r="G54" s="52" t="s">
        <v>103</v>
      </c>
      <c r="H54" s="206"/>
    </row>
    <row r="55" spans="2:8" x14ac:dyDescent="0.25">
      <c r="B55" s="277"/>
      <c r="D55" s="53" t="s">
        <v>113</v>
      </c>
      <c r="E55" s="68">
        <v>0.56999999999999995</v>
      </c>
      <c r="F55" s="29">
        <v>0.52</v>
      </c>
      <c r="G55" s="29">
        <v>0.48</v>
      </c>
      <c r="H55" s="206"/>
    </row>
    <row r="56" spans="2:8" ht="14.45" customHeight="1" x14ac:dyDescent="0.25">
      <c r="B56" s="277"/>
      <c r="H56" s="206"/>
    </row>
    <row r="57" spans="2:8" x14ac:dyDescent="0.25">
      <c r="B57" s="277"/>
      <c r="D57" s="273" t="s">
        <v>15</v>
      </c>
      <c r="E57" s="273"/>
      <c r="F57" s="273"/>
      <c r="G57" s="273"/>
      <c r="H57" s="206"/>
    </row>
    <row r="58" spans="2:8" x14ac:dyDescent="0.25">
      <c r="B58" s="277"/>
      <c r="D58" s="51"/>
      <c r="E58" s="21" t="s">
        <v>101</v>
      </c>
      <c r="F58" s="52" t="s">
        <v>102</v>
      </c>
      <c r="G58" s="52" t="s">
        <v>129</v>
      </c>
      <c r="H58" s="206"/>
    </row>
    <row r="59" spans="2:8" x14ac:dyDescent="0.25">
      <c r="B59" s="277"/>
      <c r="D59" s="53" t="s">
        <v>114</v>
      </c>
      <c r="E59" s="62" t="s">
        <v>115</v>
      </c>
      <c r="F59" s="1" t="s">
        <v>116</v>
      </c>
      <c r="G59" s="30" t="s">
        <v>3</v>
      </c>
      <c r="H59" s="206"/>
    </row>
    <row r="60" spans="2:8" ht="16.5" customHeight="1" x14ac:dyDescent="0.25">
      <c r="B60" s="277"/>
      <c r="D60" s="271" t="s">
        <v>340</v>
      </c>
      <c r="E60" s="272"/>
      <c r="F60" s="272"/>
      <c r="G60" s="272"/>
      <c r="H60" s="206"/>
    </row>
    <row r="61" spans="2:8" x14ac:dyDescent="0.25">
      <c r="B61" s="277"/>
      <c r="D61" s="174"/>
      <c r="E61" s="174"/>
      <c r="F61" s="174"/>
      <c r="G61" s="174"/>
      <c r="H61" s="206"/>
    </row>
    <row r="62" spans="2:8" x14ac:dyDescent="0.25">
      <c r="B62" s="277"/>
      <c r="D62" s="273" t="s">
        <v>117</v>
      </c>
      <c r="E62" s="273"/>
      <c r="F62" s="273"/>
      <c r="G62" s="273"/>
      <c r="H62" s="206"/>
    </row>
    <row r="63" spans="2:8" x14ac:dyDescent="0.25">
      <c r="B63" s="277"/>
      <c r="D63" s="51"/>
      <c r="E63" s="21" t="s">
        <v>101</v>
      </c>
      <c r="F63" s="52" t="s">
        <v>102</v>
      </c>
      <c r="G63" s="52" t="s">
        <v>373</v>
      </c>
      <c r="H63" s="206"/>
    </row>
    <row r="64" spans="2:8" x14ac:dyDescent="0.25">
      <c r="B64" s="277"/>
      <c r="D64" s="53" t="s">
        <v>118</v>
      </c>
      <c r="E64" s="62" t="s">
        <v>119</v>
      </c>
      <c r="F64" s="1" t="s">
        <v>345</v>
      </c>
      <c r="G64" s="30" t="s">
        <v>3</v>
      </c>
      <c r="H64" s="206"/>
    </row>
    <row r="65" spans="2:8" ht="23.25" customHeight="1" x14ac:dyDescent="0.25">
      <c r="B65" s="277"/>
      <c r="D65" s="272" t="s">
        <v>348</v>
      </c>
      <c r="E65" s="272"/>
      <c r="F65" s="272"/>
      <c r="G65" s="272"/>
      <c r="H65" s="206"/>
    </row>
    <row r="66" spans="2:8" x14ac:dyDescent="0.25">
      <c r="B66" s="277"/>
      <c r="H66" s="206"/>
    </row>
    <row r="67" spans="2:8" x14ac:dyDescent="0.25">
      <c r="B67" s="277"/>
      <c r="D67" s="273" t="s">
        <v>534</v>
      </c>
      <c r="E67" s="273"/>
      <c r="F67" s="273"/>
      <c r="G67" s="273"/>
      <c r="H67" s="206"/>
    </row>
    <row r="68" spans="2:8" x14ac:dyDescent="0.25">
      <c r="B68" s="277"/>
      <c r="D68" s="50"/>
      <c r="E68" s="21" t="s">
        <v>101</v>
      </c>
      <c r="F68" s="52" t="s">
        <v>102</v>
      </c>
      <c r="G68" s="52" t="s">
        <v>103</v>
      </c>
      <c r="H68" s="206"/>
    </row>
    <row r="69" spans="2:8" x14ac:dyDescent="0.25">
      <c r="B69" s="277"/>
      <c r="D69" s="50" t="s">
        <v>388</v>
      </c>
      <c r="E69" s="62" t="s">
        <v>385</v>
      </c>
      <c r="F69" s="1" t="s">
        <v>120</v>
      </c>
      <c r="G69" s="1" t="s">
        <v>121</v>
      </c>
      <c r="H69" s="206"/>
    </row>
    <row r="70" spans="2:8" x14ac:dyDescent="0.25">
      <c r="B70" s="277"/>
      <c r="D70" s="174"/>
      <c r="E70" s="174"/>
      <c r="F70" s="174"/>
      <c r="G70" s="174"/>
      <c r="H70" s="206"/>
    </row>
    <row r="71" spans="2:8" ht="15" customHeight="1" x14ac:dyDescent="0.25">
      <c r="B71" s="277"/>
      <c r="D71" s="273" t="s">
        <v>17</v>
      </c>
      <c r="E71" s="273"/>
      <c r="F71" s="273"/>
      <c r="G71" s="273"/>
      <c r="H71" s="206"/>
    </row>
    <row r="72" spans="2:8" x14ac:dyDescent="0.25">
      <c r="B72" s="277"/>
      <c r="D72" s="50"/>
      <c r="E72" s="21" t="s">
        <v>101</v>
      </c>
      <c r="F72" s="52" t="s">
        <v>102</v>
      </c>
      <c r="G72" s="52" t="s">
        <v>103</v>
      </c>
      <c r="H72" s="206"/>
    </row>
    <row r="73" spans="2:8" x14ac:dyDescent="0.25">
      <c r="B73" s="277"/>
      <c r="D73" s="50" t="s">
        <v>389</v>
      </c>
      <c r="E73" s="62">
        <v>416</v>
      </c>
      <c r="F73" s="1">
        <v>364</v>
      </c>
      <c r="G73" s="1">
        <v>251</v>
      </c>
      <c r="H73" s="206"/>
    </row>
    <row r="74" spans="2:8" ht="15.75" thickBot="1" x14ac:dyDescent="0.3">
      <c r="B74" s="278"/>
      <c r="C74" s="207"/>
      <c r="D74" s="207"/>
      <c r="E74" s="207"/>
      <c r="F74" s="207"/>
      <c r="G74" s="207"/>
      <c r="H74" s="208"/>
    </row>
    <row r="75" spans="2:8" ht="15" customHeight="1" x14ac:dyDescent="0.25">
      <c r="B75" s="276" t="s">
        <v>71</v>
      </c>
      <c r="C75" s="209"/>
      <c r="D75" s="209"/>
      <c r="E75" s="209"/>
      <c r="F75" s="209"/>
      <c r="G75" s="209"/>
      <c r="H75" s="210"/>
    </row>
    <row r="76" spans="2:8" ht="15" customHeight="1" x14ac:dyDescent="0.25">
      <c r="B76" s="277"/>
      <c r="D76" s="273" t="s">
        <v>452</v>
      </c>
      <c r="E76" s="273"/>
      <c r="F76" s="273"/>
      <c r="G76" s="273"/>
      <c r="H76" s="206"/>
    </row>
    <row r="77" spans="2:8" x14ac:dyDescent="0.25">
      <c r="B77" s="277"/>
      <c r="D77" s="20"/>
      <c r="E77" s="21" t="s">
        <v>101</v>
      </c>
      <c r="F77" s="21" t="s">
        <v>102</v>
      </c>
      <c r="G77" s="21" t="s">
        <v>373</v>
      </c>
      <c r="H77" s="206"/>
    </row>
    <row r="78" spans="2:8" ht="15" customHeight="1" x14ac:dyDescent="0.25">
      <c r="B78" s="277"/>
      <c r="D78" s="20" t="s">
        <v>390</v>
      </c>
      <c r="E78" s="68" t="s">
        <v>338</v>
      </c>
      <c r="F78" s="3" t="s">
        <v>339</v>
      </c>
      <c r="G78" s="3" t="s">
        <v>3</v>
      </c>
      <c r="H78" s="206"/>
    </row>
    <row r="79" spans="2:8" ht="26.25" customHeight="1" x14ac:dyDescent="0.25">
      <c r="B79" s="277"/>
      <c r="D79" s="272" t="s">
        <v>453</v>
      </c>
      <c r="E79" s="272"/>
      <c r="F79" s="272"/>
      <c r="G79" s="272"/>
      <c r="H79" s="206"/>
    </row>
    <row r="80" spans="2:8" ht="15.75" thickBot="1" x14ac:dyDescent="0.3">
      <c r="B80" s="278"/>
      <c r="C80" s="207"/>
      <c r="D80" s="207"/>
      <c r="E80" s="207"/>
      <c r="F80" s="207"/>
      <c r="G80" s="207"/>
      <c r="H80" s="208"/>
    </row>
  </sheetData>
  <sheetProtection algorithmName="SHA-512" hashValue="XTyFh9G2RRCrV0lSrqA74Vqx3ic+TyWq5GZYE0CzX9pnQBGt5Hspso6L6lLfNtwzksIt/Zhb5A0WNBIKYLIdCQ==" saltValue="yxCQDsKiYQ8qNkDxlC0Jfg==" spinCount="100000" sheet="1" objects="1" scenarios="1"/>
  <mergeCells count="31">
    <mergeCell ref="B10:B24"/>
    <mergeCell ref="B52:B74"/>
    <mergeCell ref="D71:G71"/>
    <mergeCell ref="D62:G62"/>
    <mergeCell ref="G1:H5"/>
    <mergeCell ref="B6:H6"/>
    <mergeCell ref="B8:H8"/>
    <mergeCell ref="D20:G20"/>
    <mergeCell ref="D13:G13"/>
    <mergeCell ref="D23:G23"/>
    <mergeCell ref="D50:G50"/>
    <mergeCell ref="D15:G15"/>
    <mergeCell ref="D65:G65"/>
    <mergeCell ref="D67:G67"/>
    <mergeCell ref="D38:G38"/>
    <mergeCell ref="D41:G41"/>
    <mergeCell ref="B75:B80"/>
    <mergeCell ref="D47:G47"/>
    <mergeCell ref="D29:G29"/>
    <mergeCell ref="D57:G57"/>
    <mergeCell ref="D53:G53"/>
    <mergeCell ref="B25:B51"/>
    <mergeCell ref="D76:G76"/>
    <mergeCell ref="D79:G79"/>
    <mergeCell ref="D10:G10"/>
    <mergeCell ref="D60:G60"/>
    <mergeCell ref="D43:G43"/>
    <mergeCell ref="D36:G36"/>
    <mergeCell ref="D31:G31"/>
    <mergeCell ref="D26:G26"/>
    <mergeCell ref="D18:G18"/>
  </mergeCells>
  <phoneticPr fontId="3" type="noConversion"/>
  <pageMargins left="0.25" right="0.25" top="0.75" bottom="0.75" header="0.3" footer="0.3"/>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1854F-1B6C-4ED5-BCB8-97FBEC13111D}">
  <sheetPr>
    <tabColor rgb="FF3F0003"/>
  </sheetPr>
  <dimension ref="B1:U211"/>
  <sheetViews>
    <sheetView showGridLines="0" zoomScaleNormal="100" workbookViewId="0">
      <selection activeCell="D24" sqref="D24"/>
    </sheetView>
  </sheetViews>
  <sheetFormatPr defaultRowHeight="15" x14ac:dyDescent="0.25"/>
  <cols>
    <col min="1" max="1" width="4.44140625" style="8" customWidth="1"/>
    <col min="2" max="2" width="17.109375" style="8" customWidth="1"/>
    <col min="3" max="3" width="4.109375" style="8" customWidth="1"/>
    <col min="4" max="4" width="41.6640625" style="8" customWidth="1"/>
    <col min="5" max="15" width="16.88671875" style="8" customWidth="1"/>
    <col min="16" max="16" width="16.6640625" style="8" customWidth="1"/>
    <col min="17" max="17" width="11.109375" style="8" customWidth="1"/>
    <col min="18" max="23" width="11.88671875" style="8" customWidth="1"/>
    <col min="24" max="30" width="8.88671875" style="8"/>
    <col min="31" max="31" width="22.88671875" style="8" bestFit="1" customWidth="1"/>
    <col min="32" max="16384" width="8.88671875" style="8"/>
  </cols>
  <sheetData>
    <row r="1" spans="2:18" x14ac:dyDescent="0.25">
      <c r="P1" s="283" t="e" vm="2">
        <v>#VALUE!</v>
      </c>
      <c r="Q1" s="283"/>
    </row>
    <row r="2" spans="2:18" x14ac:dyDescent="0.25">
      <c r="P2" s="283"/>
      <c r="Q2" s="283"/>
    </row>
    <row r="3" spans="2:18" x14ac:dyDescent="0.25">
      <c r="P3" s="283"/>
      <c r="Q3" s="283"/>
    </row>
    <row r="4" spans="2:18" x14ac:dyDescent="0.25">
      <c r="P4" s="283"/>
      <c r="Q4" s="283"/>
    </row>
    <row r="5" spans="2:18" ht="15.75" thickBot="1" x14ac:dyDescent="0.3">
      <c r="P5" s="283"/>
      <c r="Q5" s="283"/>
    </row>
    <row r="6" spans="2:18" ht="85.5" customHeight="1" thickBot="1" x14ac:dyDescent="0.3">
      <c r="B6" s="362" t="s">
        <v>583</v>
      </c>
      <c r="C6" s="363"/>
      <c r="D6" s="363"/>
      <c r="E6" s="363"/>
      <c r="F6" s="363"/>
      <c r="G6" s="363"/>
      <c r="H6" s="363"/>
      <c r="I6" s="363"/>
      <c r="J6" s="363"/>
      <c r="K6" s="363"/>
      <c r="L6" s="363"/>
      <c r="M6" s="363"/>
      <c r="N6" s="363"/>
      <c r="O6" s="363"/>
      <c r="P6" s="363"/>
      <c r="Q6" s="364"/>
    </row>
    <row r="7" spans="2:18" ht="15.75" thickBot="1" x14ac:dyDescent="0.3">
      <c r="B7" s="382"/>
      <c r="C7" s="382"/>
      <c r="D7" s="382"/>
      <c r="E7" s="382"/>
      <c r="F7" s="382"/>
      <c r="G7" s="382"/>
      <c r="H7" s="382"/>
      <c r="I7" s="382"/>
      <c r="J7" s="382"/>
      <c r="K7" s="382"/>
      <c r="L7" s="382"/>
      <c r="M7" s="382"/>
      <c r="N7" s="382"/>
      <c r="O7" s="382"/>
      <c r="P7" s="382"/>
      <c r="Q7" s="382"/>
      <c r="R7" s="382"/>
    </row>
    <row r="8" spans="2:18" x14ac:dyDescent="0.25">
      <c r="B8" s="211" t="s">
        <v>122</v>
      </c>
      <c r="C8" s="212"/>
      <c r="D8" s="212"/>
      <c r="E8" s="212"/>
      <c r="F8" s="212"/>
      <c r="G8" s="212"/>
      <c r="H8" s="212"/>
      <c r="I8" s="212"/>
      <c r="J8" s="212"/>
      <c r="K8" s="212"/>
      <c r="L8" s="212"/>
      <c r="M8" s="212"/>
      <c r="N8" s="212"/>
      <c r="O8" s="212"/>
      <c r="P8" s="212"/>
      <c r="Q8" s="213"/>
    </row>
    <row r="9" spans="2:18" x14ac:dyDescent="0.25">
      <c r="B9" s="214"/>
      <c r="Q9" s="206"/>
    </row>
    <row r="10" spans="2:18" ht="14.65" customHeight="1" x14ac:dyDescent="0.25">
      <c r="B10" s="365" t="s">
        <v>123</v>
      </c>
      <c r="D10" s="361" t="s">
        <v>19</v>
      </c>
      <c r="E10" s="361"/>
      <c r="F10" s="361"/>
      <c r="G10" s="361"/>
      <c r="Q10" s="206"/>
    </row>
    <row r="11" spans="2:18" x14ac:dyDescent="0.25">
      <c r="B11" s="365"/>
      <c r="D11" s="16"/>
      <c r="E11" s="17" t="s">
        <v>464</v>
      </c>
      <c r="F11" s="17" t="s">
        <v>465</v>
      </c>
      <c r="G11" s="17" t="s">
        <v>103</v>
      </c>
      <c r="Q11" s="206"/>
    </row>
    <row r="12" spans="2:18" ht="25.5" x14ac:dyDescent="0.25">
      <c r="B12" s="365"/>
      <c r="D12" s="18" t="s">
        <v>124</v>
      </c>
      <c r="E12" s="63">
        <v>8.6999999999999993</v>
      </c>
      <c r="F12" s="15">
        <v>8.6</v>
      </c>
      <c r="G12" s="15">
        <v>8.5</v>
      </c>
      <c r="Q12" s="206"/>
    </row>
    <row r="13" spans="2:18" ht="25.5" x14ac:dyDescent="0.25">
      <c r="B13" s="365"/>
      <c r="D13" s="18" t="s">
        <v>125</v>
      </c>
      <c r="E13" s="63">
        <v>8</v>
      </c>
      <c r="F13" s="15">
        <v>7.9</v>
      </c>
      <c r="G13" s="15">
        <v>7.8</v>
      </c>
      <c r="Q13" s="206"/>
    </row>
    <row r="14" spans="2:18" ht="25.5" x14ac:dyDescent="0.25">
      <c r="B14" s="365"/>
      <c r="D14" s="18" t="s">
        <v>126</v>
      </c>
      <c r="E14" s="63">
        <v>8.1</v>
      </c>
      <c r="F14" s="15">
        <v>7.9</v>
      </c>
      <c r="G14" s="15">
        <v>7.8</v>
      </c>
      <c r="Q14" s="206"/>
    </row>
    <row r="15" spans="2:18" ht="28.5" customHeight="1" x14ac:dyDescent="0.25">
      <c r="B15" s="365"/>
      <c r="D15" s="360" t="s">
        <v>480</v>
      </c>
      <c r="E15" s="360"/>
      <c r="F15" s="360"/>
      <c r="G15" s="360"/>
      <c r="Q15" s="206"/>
    </row>
    <row r="16" spans="2:18" x14ac:dyDescent="0.25">
      <c r="B16" s="365"/>
      <c r="Q16" s="206"/>
    </row>
    <row r="17" spans="2:17" ht="14.65" customHeight="1" x14ac:dyDescent="0.25">
      <c r="B17" s="365"/>
      <c r="D17" s="361" t="s">
        <v>342</v>
      </c>
      <c r="E17" s="361"/>
      <c r="F17" s="361"/>
      <c r="G17" s="361"/>
      <c r="Q17" s="206"/>
    </row>
    <row r="18" spans="2:17" ht="14.65" customHeight="1" x14ac:dyDescent="0.25">
      <c r="B18" s="365"/>
      <c r="D18" s="16"/>
      <c r="E18" s="17" t="s">
        <v>101</v>
      </c>
      <c r="F18" s="17" t="s">
        <v>102</v>
      </c>
      <c r="G18" s="17" t="s">
        <v>103</v>
      </c>
      <c r="Q18" s="206"/>
    </row>
    <row r="19" spans="2:17" ht="15" customHeight="1" x14ac:dyDescent="0.25">
      <c r="B19" s="365"/>
      <c r="D19" s="18" t="s">
        <v>392</v>
      </c>
      <c r="E19" s="63" t="s">
        <v>356</v>
      </c>
      <c r="F19" s="6" t="s">
        <v>354</v>
      </c>
      <c r="G19" s="6" t="s">
        <v>352</v>
      </c>
      <c r="Q19" s="206"/>
    </row>
    <row r="20" spans="2:17" ht="15" customHeight="1" x14ac:dyDescent="0.25">
      <c r="B20" s="365"/>
      <c r="D20" s="18" t="s">
        <v>127</v>
      </c>
      <c r="E20" s="63" t="s">
        <v>393</v>
      </c>
      <c r="F20" s="6" t="s">
        <v>355</v>
      </c>
      <c r="G20" s="6" t="s">
        <v>353</v>
      </c>
      <c r="Q20" s="206"/>
    </row>
    <row r="21" spans="2:17" ht="32.25" customHeight="1" x14ac:dyDescent="0.25">
      <c r="B21" s="365"/>
      <c r="D21" s="367" t="s">
        <v>128</v>
      </c>
      <c r="E21" s="367"/>
      <c r="F21" s="367"/>
      <c r="G21" s="367"/>
      <c r="Q21" s="206"/>
    </row>
    <row r="22" spans="2:17" x14ac:dyDescent="0.25">
      <c r="B22" s="365"/>
      <c r="D22" s="227"/>
      <c r="E22" s="227"/>
      <c r="F22" s="227"/>
      <c r="G22" s="227"/>
      <c r="Q22" s="206"/>
    </row>
    <row r="23" spans="2:17" x14ac:dyDescent="0.25">
      <c r="B23" s="365"/>
      <c r="D23" s="361" t="s">
        <v>484</v>
      </c>
      <c r="E23" s="361"/>
      <c r="F23" s="361"/>
      <c r="G23" s="361"/>
      <c r="Q23" s="206"/>
    </row>
    <row r="24" spans="2:17" x14ac:dyDescent="0.25">
      <c r="B24" s="365"/>
      <c r="D24" s="16"/>
      <c r="E24" s="17" t="s">
        <v>101</v>
      </c>
      <c r="F24" s="17" t="s">
        <v>102</v>
      </c>
      <c r="G24" s="17" t="s">
        <v>497</v>
      </c>
      <c r="Q24" s="206"/>
    </row>
    <row r="25" spans="2:17" x14ac:dyDescent="0.25">
      <c r="B25" s="365"/>
      <c r="D25" s="18" t="s">
        <v>485</v>
      </c>
      <c r="E25" s="64" t="s">
        <v>130</v>
      </c>
      <c r="F25" s="6" t="s">
        <v>131</v>
      </c>
      <c r="G25" s="6" t="s">
        <v>3</v>
      </c>
      <c r="Q25" s="206"/>
    </row>
    <row r="26" spans="2:17" x14ac:dyDescent="0.25">
      <c r="B26" s="365"/>
      <c r="D26" s="272" t="s">
        <v>132</v>
      </c>
      <c r="E26" s="272"/>
      <c r="F26" s="272"/>
      <c r="G26" s="272"/>
      <c r="Q26" s="206"/>
    </row>
    <row r="27" spans="2:17" ht="15.75" thickBot="1" x14ac:dyDescent="0.3">
      <c r="B27" s="366"/>
      <c r="C27" s="207"/>
      <c r="D27" s="207"/>
      <c r="E27" s="207"/>
      <c r="F27" s="207"/>
      <c r="G27" s="207"/>
      <c r="H27" s="207"/>
      <c r="I27" s="207"/>
      <c r="J27" s="207"/>
      <c r="K27" s="207"/>
      <c r="L27" s="207"/>
      <c r="M27" s="207"/>
      <c r="N27" s="207"/>
      <c r="O27" s="207"/>
      <c r="P27" s="207"/>
      <c r="Q27" s="208"/>
    </row>
    <row r="28" spans="2:17" ht="15" customHeight="1" x14ac:dyDescent="0.25">
      <c r="B28" s="365" t="s">
        <v>74</v>
      </c>
      <c r="Q28" s="206"/>
    </row>
    <row r="29" spans="2:17" ht="14.65" customHeight="1" x14ac:dyDescent="0.25">
      <c r="B29" s="365"/>
      <c r="D29" s="361" t="s">
        <v>133</v>
      </c>
      <c r="E29" s="361"/>
      <c r="F29" s="361"/>
      <c r="G29" s="361"/>
      <c r="H29" s="361"/>
      <c r="I29" s="361"/>
      <c r="J29" s="361"/>
      <c r="K29" s="361"/>
      <c r="L29" s="361"/>
      <c r="M29" s="361"/>
      <c r="Q29" s="206"/>
    </row>
    <row r="30" spans="2:17" ht="14.45" customHeight="1" x14ac:dyDescent="0.25">
      <c r="B30" s="365"/>
      <c r="D30" s="16"/>
      <c r="E30" s="383" t="s">
        <v>500</v>
      </c>
      <c r="F30" s="383"/>
      <c r="G30" s="383"/>
      <c r="H30" s="383" t="s">
        <v>501</v>
      </c>
      <c r="I30" s="383"/>
      <c r="J30" s="383"/>
      <c r="K30" s="383" t="s">
        <v>103</v>
      </c>
      <c r="L30" s="383"/>
      <c r="M30" s="383"/>
      <c r="Q30" s="206"/>
    </row>
    <row r="31" spans="2:17" x14ac:dyDescent="0.25">
      <c r="B31" s="365"/>
      <c r="D31" s="16"/>
      <c r="E31" s="45" t="s">
        <v>136</v>
      </c>
      <c r="F31" s="45" t="s">
        <v>137</v>
      </c>
      <c r="G31" s="45" t="s">
        <v>138</v>
      </c>
      <c r="H31" s="45" t="s">
        <v>136</v>
      </c>
      <c r="I31" s="45" t="s">
        <v>137</v>
      </c>
      <c r="J31" s="45" t="s">
        <v>138</v>
      </c>
      <c r="K31" s="45" t="s">
        <v>136</v>
      </c>
      <c r="L31" s="45" t="s">
        <v>137</v>
      </c>
      <c r="M31" s="45" t="s">
        <v>138</v>
      </c>
      <c r="Q31" s="206"/>
    </row>
    <row r="32" spans="2:17" x14ac:dyDescent="0.25">
      <c r="B32" s="365"/>
      <c r="D32" s="18" t="s">
        <v>139</v>
      </c>
      <c r="E32" s="62">
        <v>4</v>
      </c>
      <c r="F32" s="62">
        <v>4</v>
      </c>
      <c r="G32" s="62">
        <v>0</v>
      </c>
      <c r="H32" s="1">
        <v>3</v>
      </c>
      <c r="I32" s="1">
        <v>6</v>
      </c>
      <c r="J32" s="1">
        <v>0</v>
      </c>
      <c r="K32" s="7">
        <v>3</v>
      </c>
      <c r="L32" s="7">
        <v>6</v>
      </c>
      <c r="M32" s="7">
        <v>0</v>
      </c>
      <c r="Q32" s="206"/>
    </row>
    <row r="33" spans="2:17" x14ac:dyDescent="0.25">
      <c r="B33" s="365"/>
      <c r="D33" s="18" t="s">
        <v>498</v>
      </c>
      <c r="E33" s="62">
        <v>5</v>
      </c>
      <c r="F33" s="62">
        <v>5</v>
      </c>
      <c r="G33" s="62">
        <v>0</v>
      </c>
      <c r="H33" s="1">
        <v>4</v>
      </c>
      <c r="I33" s="1">
        <v>6</v>
      </c>
      <c r="J33" s="1">
        <v>0</v>
      </c>
      <c r="K33" s="7">
        <v>4</v>
      </c>
      <c r="L33" s="7">
        <v>5</v>
      </c>
      <c r="M33" s="7">
        <v>0</v>
      </c>
      <c r="Q33" s="206"/>
    </row>
    <row r="34" spans="2:17" x14ac:dyDescent="0.25">
      <c r="B34" s="365"/>
      <c r="D34" s="18" t="s">
        <v>499</v>
      </c>
      <c r="E34" s="62">
        <v>20</v>
      </c>
      <c r="F34" s="62">
        <v>24</v>
      </c>
      <c r="G34" s="62">
        <v>0</v>
      </c>
      <c r="H34" s="1">
        <v>25</v>
      </c>
      <c r="I34" s="1">
        <v>26</v>
      </c>
      <c r="J34" s="1">
        <v>0</v>
      </c>
      <c r="K34" s="7">
        <v>26</v>
      </c>
      <c r="L34" s="7">
        <v>30</v>
      </c>
      <c r="M34" s="7">
        <v>0</v>
      </c>
      <c r="Q34" s="206"/>
    </row>
    <row r="35" spans="2:17" x14ac:dyDescent="0.25">
      <c r="B35" s="365"/>
      <c r="D35" s="18" t="s">
        <v>140</v>
      </c>
      <c r="E35" s="62">
        <v>25</v>
      </c>
      <c r="F35" s="62">
        <v>29</v>
      </c>
      <c r="G35" s="62">
        <v>0</v>
      </c>
      <c r="H35" s="1">
        <v>29</v>
      </c>
      <c r="I35" s="1">
        <v>32</v>
      </c>
      <c r="J35" s="1">
        <v>0</v>
      </c>
      <c r="K35" s="7">
        <v>30</v>
      </c>
      <c r="L35" s="7">
        <v>35</v>
      </c>
      <c r="M35" s="7">
        <v>0</v>
      </c>
      <c r="Q35" s="206"/>
    </row>
    <row r="36" spans="2:17" x14ac:dyDescent="0.25">
      <c r="B36" s="365"/>
      <c r="D36" s="18" t="s">
        <v>141</v>
      </c>
      <c r="E36" s="62">
        <v>129</v>
      </c>
      <c r="F36" s="62">
        <v>118</v>
      </c>
      <c r="G36" s="62">
        <v>1</v>
      </c>
      <c r="H36" s="1">
        <v>119</v>
      </c>
      <c r="I36" s="1">
        <v>121</v>
      </c>
      <c r="J36" s="1">
        <v>1</v>
      </c>
      <c r="K36" s="7">
        <v>107</v>
      </c>
      <c r="L36" s="7">
        <v>120</v>
      </c>
      <c r="M36" s="7">
        <v>1</v>
      </c>
      <c r="Q36" s="206"/>
    </row>
    <row r="37" spans="2:17" x14ac:dyDescent="0.25">
      <c r="B37" s="365"/>
      <c r="D37" s="18" t="s">
        <v>142</v>
      </c>
      <c r="E37" s="62">
        <v>599</v>
      </c>
      <c r="F37" s="62">
        <v>522</v>
      </c>
      <c r="G37" s="62">
        <v>6</v>
      </c>
      <c r="H37" s="1">
        <v>541</v>
      </c>
      <c r="I37" s="1">
        <v>437</v>
      </c>
      <c r="J37" s="1">
        <v>7</v>
      </c>
      <c r="K37" s="7">
        <v>454</v>
      </c>
      <c r="L37" s="7">
        <v>372</v>
      </c>
      <c r="M37" s="7">
        <v>3</v>
      </c>
      <c r="Q37" s="206"/>
    </row>
    <row r="38" spans="2:17" x14ac:dyDescent="0.25">
      <c r="B38" s="365"/>
      <c r="D38" s="18" t="s">
        <v>143</v>
      </c>
      <c r="E38" s="61">
        <v>2075</v>
      </c>
      <c r="F38" s="62">
        <v>625</v>
      </c>
      <c r="G38" s="62">
        <v>8</v>
      </c>
      <c r="H38" s="2">
        <v>2038</v>
      </c>
      <c r="I38" s="1">
        <v>614</v>
      </c>
      <c r="J38" s="1">
        <v>9</v>
      </c>
      <c r="K38" s="2">
        <v>1870</v>
      </c>
      <c r="L38" s="7">
        <v>562</v>
      </c>
      <c r="M38" s="7">
        <v>6</v>
      </c>
      <c r="Q38" s="206"/>
    </row>
    <row r="39" spans="2:17" x14ac:dyDescent="0.25">
      <c r="B39" s="365"/>
      <c r="D39" s="18" t="s">
        <v>144</v>
      </c>
      <c r="E39" s="61">
        <v>2832</v>
      </c>
      <c r="F39" s="61">
        <v>1297</v>
      </c>
      <c r="G39" s="62">
        <v>15</v>
      </c>
      <c r="H39" s="2">
        <v>2730</v>
      </c>
      <c r="I39" s="2">
        <v>1209</v>
      </c>
      <c r="J39" s="1">
        <v>17</v>
      </c>
      <c r="K39" s="2">
        <v>2464</v>
      </c>
      <c r="L39" s="2">
        <v>1094</v>
      </c>
      <c r="M39" s="7">
        <v>10</v>
      </c>
      <c r="Q39" s="206"/>
    </row>
    <row r="40" spans="2:17" ht="60.75" customHeight="1" x14ac:dyDescent="0.25">
      <c r="B40" s="365"/>
      <c r="D40" s="360" t="s">
        <v>550</v>
      </c>
      <c r="E40" s="360"/>
      <c r="F40" s="360"/>
      <c r="G40" s="360"/>
      <c r="H40" s="360"/>
      <c r="I40" s="360"/>
      <c r="J40" s="360"/>
      <c r="K40" s="360"/>
      <c r="L40" s="360"/>
      <c r="M40" s="360"/>
      <c r="Q40" s="206"/>
    </row>
    <row r="41" spans="2:17" x14ac:dyDescent="0.25">
      <c r="B41" s="365"/>
      <c r="D41" s="175"/>
      <c r="E41" s="175"/>
      <c r="F41" s="175"/>
      <c r="G41" s="175"/>
      <c r="H41" s="175"/>
      <c r="N41" s="175"/>
      <c r="O41" s="175"/>
      <c r="P41" s="175"/>
      <c r="Q41" s="206"/>
    </row>
    <row r="42" spans="2:17" x14ac:dyDescent="0.25">
      <c r="B42" s="365"/>
      <c r="D42" s="361" t="s">
        <v>23</v>
      </c>
      <c r="E42" s="361"/>
      <c r="F42" s="361"/>
      <c r="G42" s="361"/>
      <c r="N42" s="175"/>
      <c r="O42" s="175"/>
      <c r="P42" s="175"/>
      <c r="Q42" s="215"/>
    </row>
    <row r="43" spans="2:17" x14ac:dyDescent="0.25">
      <c r="B43" s="365"/>
      <c r="D43" s="16"/>
      <c r="E43" s="45" t="s">
        <v>505</v>
      </c>
      <c r="F43" s="45" t="s">
        <v>506</v>
      </c>
      <c r="G43" s="45" t="s">
        <v>103</v>
      </c>
      <c r="J43" s="89"/>
      <c r="N43" s="175"/>
      <c r="O43" s="175"/>
      <c r="P43" s="175"/>
      <c r="Q43" s="206"/>
    </row>
    <row r="44" spans="2:17" x14ac:dyDescent="0.25">
      <c r="B44" s="365"/>
      <c r="D44" s="18" t="s">
        <v>139</v>
      </c>
      <c r="E44" s="68">
        <v>0.5</v>
      </c>
      <c r="F44" s="29">
        <v>0.33</v>
      </c>
      <c r="G44" s="29">
        <v>0.33</v>
      </c>
      <c r="H44" s="216"/>
      <c r="I44" s="216"/>
      <c r="J44" s="89"/>
      <c r="N44" s="89"/>
      <c r="O44" s="175"/>
      <c r="P44" s="175"/>
      <c r="Q44" s="206"/>
    </row>
    <row r="45" spans="2:17" x14ac:dyDescent="0.25">
      <c r="B45" s="365"/>
      <c r="D45" s="18" t="s">
        <v>503</v>
      </c>
      <c r="E45" s="68">
        <v>0.5</v>
      </c>
      <c r="F45" s="29">
        <v>0.4</v>
      </c>
      <c r="G45" s="29">
        <v>0.44</v>
      </c>
      <c r="H45" s="216"/>
      <c r="I45" s="216"/>
      <c r="J45" s="89"/>
      <c r="L45" s="8" t="s">
        <v>1</v>
      </c>
      <c r="N45" s="89"/>
      <c r="O45" s="175"/>
      <c r="P45" s="175"/>
      <c r="Q45" s="206"/>
    </row>
    <row r="46" spans="2:17" x14ac:dyDescent="0.25">
      <c r="B46" s="365"/>
      <c r="D46" s="18" t="s">
        <v>504</v>
      </c>
      <c r="E46" s="68">
        <v>0.45</v>
      </c>
      <c r="F46" s="29">
        <v>0.49019607843137253</v>
      </c>
      <c r="G46" s="29">
        <v>0.46</v>
      </c>
      <c r="H46" s="216"/>
      <c r="I46" s="216"/>
      <c r="J46" s="89"/>
      <c r="N46" s="89"/>
      <c r="O46" s="175"/>
      <c r="P46" s="175"/>
      <c r="Q46" s="206"/>
    </row>
    <row r="47" spans="2:17" x14ac:dyDescent="0.25">
      <c r="B47" s="365"/>
      <c r="D47" s="18" t="s">
        <v>140</v>
      </c>
      <c r="E47" s="68">
        <v>0.46</v>
      </c>
      <c r="F47" s="29">
        <v>0.47540983606557374</v>
      </c>
      <c r="G47" s="29">
        <v>0.46</v>
      </c>
      <c r="H47" s="216"/>
      <c r="I47" s="216"/>
      <c r="J47" s="89"/>
      <c r="N47" s="89"/>
      <c r="O47" s="175"/>
      <c r="P47" s="175"/>
      <c r="Q47" s="206"/>
    </row>
    <row r="48" spans="2:17" ht="15" customHeight="1" x14ac:dyDescent="0.25">
      <c r="B48" s="365"/>
      <c r="D48" s="18" t="s">
        <v>141</v>
      </c>
      <c r="E48" s="68">
        <v>0.52</v>
      </c>
      <c r="F48" s="29">
        <v>0.49377593360995853</v>
      </c>
      <c r="G48" s="29">
        <v>0.47</v>
      </c>
      <c r="H48" s="216"/>
      <c r="I48" s="216"/>
      <c r="J48" s="89"/>
      <c r="N48" s="89"/>
      <c r="O48" s="175"/>
      <c r="P48" s="175"/>
      <c r="Q48" s="206"/>
    </row>
    <row r="49" spans="2:17" x14ac:dyDescent="0.25">
      <c r="B49" s="365"/>
      <c r="D49" s="18" t="s">
        <v>142</v>
      </c>
      <c r="E49" s="68">
        <v>0.53</v>
      </c>
      <c r="F49" s="29">
        <v>0.54923857868020309</v>
      </c>
      <c r="G49" s="29">
        <v>0.55000000000000004</v>
      </c>
      <c r="H49" s="216"/>
      <c r="I49" s="216"/>
      <c r="J49" s="89"/>
      <c r="N49" s="89"/>
      <c r="O49" s="175"/>
      <c r="P49" s="175"/>
      <c r="Q49" s="206"/>
    </row>
    <row r="50" spans="2:17" x14ac:dyDescent="0.25">
      <c r="B50" s="365"/>
      <c r="D50" s="18" t="s">
        <v>143</v>
      </c>
      <c r="E50" s="68">
        <v>0.77</v>
      </c>
      <c r="F50" s="29">
        <v>0.76587748966553926</v>
      </c>
      <c r="G50" s="29">
        <v>0.77</v>
      </c>
      <c r="H50" s="216"/>
      <c r="I50" s="216"/>
      <c r="J50" s="89"/>
      <c r="N50" s="89"/>
      <c r="O50" s="175"/>
      <c r="P50" s="175"/>
      <c r="Q50" s="206"/>
    </row>
    <row r="51" spans="2:17" ht="14.65" customHeight="1" x14ac:dyDescent="0.25">
      <c r="B51" s="365"/>
      <c r="D51" s="18" t="s">
        <v>144</v>
      </c>
      <c r="E51" s="68">
        <v>0.68</v>
      </c>
      <c r="F51" s="29">
        <v>0.69009100101112231</v>
      </c>
      <c r="G51" s="29">
        <v>0.69</v>
      </c>
      <c r="H51" s="216"/>
      <c r="I51" s="216"/>
      <c r="M51" s="89"/>
      <c r="N51" s="89"/>
      <c r="O51" s="175"/>
      <c r="P51" s="175"/>
      <c r="Q51" s="206"/>
    </row>
    <row r="52" spans="2:17" ht="51.6" customHeight="1" x14ac:dyDescent="0.25">
      <c r="B52" s="365"/>
      <c r="D52" s="360" t="s">
        <v>546</v>
      </c>
      <c r="E52" s="360"/>
      <c r="F52" s="360"/>
      <c r="G52" s="360"/>
      <c r="N52" s="175"/>
      <c r="O52" s="175"/>
      <c r="P52" s="175"/>
      <c r="Q52" s="206"/>
    </row>
    <row r="53" spans="2:17" x14ac:dyDescent="0.25">
      <c r="B53" s="365"/>
      <c r="N53" s="175"/>
      <c r="O53" s="175"/>
      <c r="P53" s="175"/>
      <c r="Q53" s="206"/>
    </row>
    <row r="54" spans="2:17" x14ac:dyDescent="0.25">
      <c r="B54" s="365"/>
      <c r="D54" s="361" t="s">
        <v>24</v>
      </c>
      <c r="E54" s="361"/>
      <c r="F54" s="361"/>
      <c r="G54" s="361"/>
      <c r="H54" s="361"/>
      <c r="I54" s="361"/>
      <c r="J54" s="361"/>
      <c r="K54" s="361"/>
      <c r="L54" s="361"/>
      <c r="M54" s="361"/>
      <c r="N54" s="361"/>
      <c r="O54" s="361"/>
      <c r="P54" s="361"/>
      <c r="Q54" s="206"/>
    </row>
    <row r="55" spans="2:17" ht="14.65" customHeight="1" x14ac:dyDescent="0.25">
      <c r="B55" s="365"/>
      <c r="D55" s="16"/>
      <c r="E55" s="368" t="s">
        <v>464</v>
      </c>
      <c r="F55" s="368"/>
      <c r="G55" s="368"/>
      <c r="H55" s="368"/>
      <c r="I55" s="368" t="s">
        <v>465</v>
      </c>
      <c r="J55" s="368"/>
      <c r="K55" s="368"/>
      <c r="L55" s="368"/>
      <c r="M55" s="368" t="s">
        <v>103</v>
      </c>
      <c r="N55" s="368"/>
      <c r="O55" s="368"/>
      <c r="P55" s="368"/>
      <c r="Q55" s="206"/>
    </row>
    <row r="56" spans="2:17" x14ac:dyDescent="0.25">
      <c r="B56" s="365"/>
      <c r="D56" s="16"/>
      <c r="E56" s="45" t="s">
        <v>136</v>
      </c>
      <c r="F56" s="45" t="s">
        <v>137</v>
      </c>
      <c r="G56" s="45" t="s">
        <v>138</v>
      </c>
      <c r="H56" s="45" t="s">
        <v>145</v>
      </c>
      <c r="I56" s="45" t="s">
        <v>136</v>
      </c>
      <c r="J56" s="45" t="s">
        <v>137</v>
      </c>
      <c r="K56" s="45" t="s">
        <v>138</v>
      </c>
      <c r="L56" s="45" t="s">
        <v>145</v>
      </c>
      <c r="M56" s="45" t="s">
        <v>146</v>
      </c>
      <c r="N56" s="45" t="s">
        <v>147</v>
      </c>
      <c r="O56" s="45" t="s">
        <v>138</v>
      </c>
      <c r="P56" s="45" t="s">
        <v>145</v>
      </c>
      <c r="Q56" s="206"/>
    </row>
    <row r="57" spans="2:17" x14ac:dyDescent="0.25">
      <c r="B57" s="365"/>
      <c r="D57" s="369" t="s">
        <v>148</v>
      </c>
      <c r="E57" s="369"/>
      <c r="F57" s="369"/>
      <c r="G57" s="369"/>
      <c r="H57" s="369"/>
      <c r="I57" s="369"/>
      <c r="J57" s="369"/>
      <c r="K57" s="369"/>
      <c r="L57" s="369"/>
      <c r="M57" s="369"/>
      <c r="N57" s="369"/>
      <c r="O57" s="369"/>
      <c r="P57" s="369"/>
      <c r="Q57" s="206"/>
    </row>
    <row r="58" spans="2:17" x14ac:dyDescent="0.25">
      <c r="B58" s="365"/>
      <c r="D58" s="18" t="s">
        <v>149</v>
      </c>
      <c r="E58" s="61">
        <v>1630</v>
      </c>
      <c r="F58" s="61">
        <v>1119</v>
      </c>
      <c r="G58" s="62">
        <v>11</v>
      </c>
      <c r="H58" s="2">
        <v>2760</v>
      </c>
      <c r="I58" s="2">
        <v>1598</v>
      </c>
      <c r="J58" s="2">
        <v>1036</v>
      </c>
      <c r="K58" s="1">
        <v>13</v>
      </c>
      <c r="L58" s="2">
        <v>2647</v>
      </c>
      <c r="M58" s="2">
        <v>1392</v>
      </c>
      <c r="N58" s="7">
        <v>946</v>
      </c>
      <c r="O58" s="7">
        <v>8</v>
      </c>
      <c r="P58" s="2">
        <v>2346</v>
      </c>
      <c r="Q58" s="206"/>
    </row>
    <row r="59" spans="2:17" x14ac:dyDescent="0.25">
      <c r="B59" s="365"/>
      <c r="D59" s="18" t="s">
        <v>150</v>
      </c>
      <c r="E59" s="62">
        <v>871</v>
      </c>
      <c r="F59" s="62">
        <v>89</v>
      </c>
      <c r="G59" s="62">
        <v>3</v>
      </c>
      <c r="H59" s="1">
        <v>963</v>
      </c>
      <c r="I59" s="1">
        <v>821</v>
      </c>
      <c r="J59" s="1">
        <v>77</v>
      </c>
      <c r="K59" s="1">
        <v>2</v>
      </c>
      <c r="L59" s="1">
        <v>900</v>
      </c>
      <c r="M59" s="7">
        <v>827</v>
      </c>
      <c r="N59" s="7">
        <v>78</v>
      </c>
      <c r="O59" s="7">
        <v>1</v>
      </c>
      <c r="P59" s="7">
        <v>906</v>
      </c>
      <c r="Q59" s="206"/>
    </row>
    <row r="60" spans="2:17" x14ac:dyDescent="0.25">
      <c r="B60" s="365"/>
      <c r="D60" s="371" t="s">
        <v>151</v>
      </c>
      <c r="E60" s="371"/>
      <c r="F60" s="371"/>
      <c r="G60" s="371"/>
      <c r="H60" s="371"/>
      <c r="I60" s="371"/>
      <c r="J60" s="371"/>
      <c r="K60" s="371"/>
      <c r="L60" s="371"/>
      <c r="M60" s="371"/>
      <c r="N60" s="371"/>
      <c r="O60" s="371"/>
      <c r="P60" s="371"/>
      <c r="Q60" s="206"/>
    </row>
    <row r="61" spans="2:17" x14ac:dyDescent="0.25">
      <c r="B61" s="365"/>
      <c r="D61" s="18" t="s">
        <v>149</v>
      </c>
      <c r="E61" s="62">
        <v>73</v>
      </c>
      <c r="F61" s="62">
        <v>40</v>
      </c>
      <c r="G61" s="62">
        <v>0</v>
      </c>
      <c r="H61" s="1">
        <v>113</v>
      </c>
      <c r="I61" s="1">
        <v>60</v>
      </c>
      <c r="J61" s="1">
        <v>39</v>
      </c>
      <c r="K61" s="1">
        <v>0</v>
      </c>
      <c r="L61" s="1">
        <v>99</v>
      </c>
      <c r="M61" s="7">
        <v>40</v>
      </c>
      <c r="N61" s="7">
        <v>25</v>
      </c>
      <c r="O61" s="7">
        <v>0</v>
      </c>
      <c r="P61" s="7">
        <v>65</v>
      </c>
      <c r="Q61" s="206"/>
    </row>
    <row r="62" spans="2:17" x14ac:dyDescent="0.25">
      <c r="B62" s="365"/>
      <c r="D62" s="18" t="s">
        <v>150</v>
      </c>
      <c r="E62" s="62">
        <v>126</v>
      </c>
      <c r="F62" s="62">
        <v>28</v>
      </c>
      <c r="G62" s="62">
        <v>0</v>
      </c>
      <c r="H62" s="1">
        <v>154</v>
      </c>
      <c r="I62" s="1">
        <v>97</v>
      </c>
      <c r="J62" s="1">
        <v>26</v>
      </c>
      <c r="K62" s="1">
        <v>1</v>
      </c>
      <c r="L62" s="1">
        <v>124</v>
      </c>
      <c r="M62" s="7">
        <v>75</v>
      </c>
      <c r="N62" s="7">
        <v>24</v>
      </c>
      <c r="O62" s="7">
        <v>0</v>
      </c>
      <c r="P62" s="7">
        <v>99</v>
      </c>
      <c r="Q62" s="206"/>
    </row>
    <row r="63" spans="2:17" ht="15.75" thickBot="1" x14ac:dyDescent="0.3">
      <c r="B63" s="365"/>
      <c r="D63" s="44" t="s">
        <v>152</v>
      </c>
      <c r="E63" s="65">
        <v>132</v>
      </c>
      <c r="F63" s="65">
        <v>21</v>
      </c>
      <c r="G63" s="65">
        <v>1</v>
      </c>
      <c r="H63" s="31">
        <v>154</v>
      </c>
      <c r="I63" s="31">
        <v>154</v>
      </c>
      <c r="J63" s="31">
        <v>31</v>
      </c>
      <c r="K63" s="31">
        <v>1</v>
      </c>
      <c r="L63" s="31">
        <v>186</v>
      </c>
      <c r="M63" s="32">
        <v>130</v>
      </c>
      <c r="N63" s="32">
        <v>21</v>
      </c>
      <c r="O63" s="32">
        <v>1</v>
      </c>
      <c r="P63" s="32">
        <v>152</v>
      </c>
      <c r="Q63" s="206"/>
    </row>
    <row r="64" spans="2:17" ht="15.75" thickBot="1" x14ac:dyDescent="0.3">
      <c r="B64" s="365"/>
      <c r="D64" s="112" t="s">
        <v>153</v>
      </c>
      <c r="E64" s="113">
        <v>2832</v>
      </c>
      <c r="F64" s="113">
        <v>1297</v>
      </c>
      <c r="G64" s="69">
        <v>15</v>
      </c>
      <c r="H64" s="114">
        <v>4144</v>
      </c>
      <c r="I64" s="114">
        <v>2730</v>
      </c>
      <c r="J64" s="114">
        <v>1209</v>
      </c>
      <c r="K64" s="35">
        <v>17</v>
      </c>
      <c r="L64" s="114">
        <v>3956</v>
      </c>
      <c r="M64" s="114">
        <v>2464</v>
      </c>
      <c r="N64" s="114">
        <v>1094</v>
      </c>
      <c r="O64" s="36">
        <v>10</v>
      </c>
      <c r="P64" s="114">
        <v>3568</v>
      </c>
      <c r="Q64" s="206"/>
    </row>
    <row r="65" spans="2:17" ht="29.1" customHeight="1" x14ac:dyDescent="0.25">
      <c r="B65" s="365"/>
      <c r="D65" s="370" t="s">
        <v>154</v>
      </c>
      <c r="E65" s="370"/>
      <c r="F65" s="370"/>
      <c r="G65" s="370"/>
      <c r="H65" s="370"/>
      <c r="I65" s="370"/>
      <c r="J65" s="370"/>
      <c r="K65" s="370"/>
      <c r="L65" s="370"/>
      <c r="M65" s="370"/>
      <c r="N65" s="370"/>
      <c r="O65" s="370"/>
      <c r="P65" s="370"/>
      <c r="Q65" s="206"/>
    </row>
    <row r="66" spans="2:17" x14ac:dyDescent="0.25">
      <c r="B66" s="365"/>
      <c r="Q66" s="206"/>
    </row>
    <row r="67" spans="2:17" ht="14.45" customHeight="1" x14ac:dyDescent="0.25">
      <c r="B67" s="365"/>
      <c r="D67" s="361" t="s">
        <v>25</v>
      </c>
      <c r="E67" s="361"/>
      <c r="F67" s="361"/>
      <c r="G67" s="361"/>
      <c r="H67" s="361"/>
      <c r="I67" s="361"/>
      <c r="J67" s="361"/>
      <c r="Q67" s="206"/>
    </row>
    <row r="68" spans="2:17" x14ac:dyDescent="0.25">
      <c r="B68" s="365"/>
      <c r="D68" s="16"/>
      <c r="E68" s="368" t="s">
        <v>464</v>
      </c>
      <c r="F68" s="368"/>
      <c r="G68" s="368" t="s">
        <v>465</v>
      </c>
      <c r="H68" s="368"/>
      <c r="I68" s="368" t="s">
        <v>103</v>
      </c>
      <c r="J68" s="368"/>
      <c r="Q68" s="206"/>
    </row>
    <row r="69" spans="2:17" x14ac:dyDescent="0.25">
      <c r="B69" s="365"/>
      <c r="D69" s="16"/>
      <c r="E69" s="17" t="s">
        <v>155</v>
      </c>
      <c r="F69" s="17" t="s">
        <v>156</v>
      </c>
      <c r="G69" s="17" t="s">
        <v>155</v>
      </c>
      <c r="H69" s="17" t="s">
        <v>156</v>
      </c>
      <c r="I69" s="17" t="s">
        <v>155</v>
      </c>
      <c r="J69" s="17" t="s">
        <v>156</v>
      </c>
      <c r="Q69" s="206"/>
    </row>
    <row r="70" spans="2:17" x14ac:dyDescent="0.25">
      <c r="B70" s="365"/>
      <c r="D70" s="371" t="s">
        <v>157</v>
      </c>
      <c r="E70" s="371"/>
      <c r="F70" s="371"/>
      <c r="G70" s="371"/>
      <c r="H70" s="371"/>
      <c r="I70" s="371"/>
      <c r="J70" s="371"/>
      <c r="Q70" s="206"/>
    </row>
    <row r="71" spans="2:17" x14ac:dyDescent="0.25">
      <c r="B71" s="365"/>
      <c r="D71" s="18" t="s">
        <v>136</v>
      </c>
      <c r="E71" s="61">
        <v>677</v>
      </c>
      <c r="F71" s="70">
        <v>0.16300000000000001</v>
      </c>
      <c r="G71" s="2">
        <v>776</v>
      </c>
      <c r="H71" s="10">
        <v>0.19600000000000001</v>
      </c>
      <c r="I71" s="2">
        <v>534</v>
      </c>
      <c r="J71" s="10">
        <v>0.15</v>
      </c>
      <c r="Q71" s="206"/>
    </row>
    <row r="72" spans="2:17" x14ac:dyDescent="0.25">
      <c r="B72" s="365"/>
      <c r="D72" s="18" t="s">
        <v>137</v>
      </c>
      <c r="E72" s="61">
        <v>304</v>
      </c>
      <c r="F72" s="70">
        <v>7.2999999999999995E-2</v>
      </c>
      <c r="G72" s="2">
        <v>314</v>
      </c>
      <c r="H72" s="10">
        <v>7.9000000000000001E-2</v>
      </c>
      <c r="I72" s="2">
        <v>261</v>
      </c>
      <c r="J72" s="10">
        <v>7.2999999999999995E-2</v>
      </c>
      <c r="Q72" s="206"/>
    </row>
    <row r="73" spans="2:17" ht="15.75" thickBot="1" x14ac:dyDescent="0.3">
      <c r="B73" s="365"/>
      <c r="D73" s="44" t="s">
        <v>138</v>
      </c>
      <c r="E73" s="66">
        <v>3</v>
      </c>
      <c r="F73" s="72">
        <v>1E-3</v>
      </c>
      <c r="G73" s="33">
        <v>7</v>
      </c>
      <c r="H73" s="38">
        <v>2E-3</v>
      </c>
      <c r="I73" s="33">
        <v>5</v>
      </c>
      <c r="J73" s="38">
        <v>1E-3</v>
      </c>
      <c r="Q73" s="206"/>
    </row>
    <row r="74" spans="2:17" ht="15.75" thickBot="1" x14ac:dyDescent="0.3">
      <c r="B74" s="365"/>
      <c r="D74" s="112" t="s">
        <v>153</v>
      </c>
      <c r="E74" s="113">
        <v>984</v>
      </c>
      <c r="F74" s="115">
        <v>0.23699999999999999</v>
      </c>
      <c r="G74" s="114">
        <v>1097</v>
      </c>
      <c r="H74" s="116">
        <v>0.27700000000000002</v>
      </c>
      <c r="I74" s="114">
        <v>800</v>
      </c>
      <c r="J74" s="116">
        <v>0.224</v>
      </c>
      <c r="Q74" s="206"/>
    </row>
    <row r="75" spans="2:17" x14ac:dyDescent="0.25">
      <c r="B75" s="365"/>
      <c r="D75" s="380" t="s">
        <v>158</v>
      </c>
      <c r="E75" s="380"/>
      <c r="F75" s="380"/>
      <c r="G75" s="380"/>
      <c r="H75" s="380"/>
      <c r="I75" s="380"/>
      <c r="J75" s="380"/>
      <c r="Q75" s="206"/>
    </row>
    <row r="76" spans="2:17" x14ac:dyDescent="0.25">
      <c r="B76" s="365"/>
      <c r="D76" s="18" t="s">
        <v>159</v>
      </c>
      <c r="E76" s="61">
        <v>33</v>
      </c>
      <c r="F76" s="70">
        <v>8.0000000000000002E-3</v>
      </c>
      <c r="G76" s="2">
        <v>43</v>
      </c>
      <c r="H76" s="10">
        <v>1.0999999999999999E-2</v>
      </c>
      <c r="I76" s="2">
        <v>52</v>
      </c>
      <c r="J76" s="10">
        <v>1.4999999999999999E-2</v>
      </c>
      <c r="Q76" s="206"/>
    </row>
    <row r="77" spans="2:17" x14ac:dyDescent="0.25">
      <c r="B77" s="365"/>
      <c r="D77" s="18" t="s">
        <v>160</v>
      </c>
      <c r="E77" s="61">
        <v>316</v>
      </c>
      <c r="F77" s="70">
        <v>7.5999999999999998E-2</v>
      </c>
      <c r="G77" s="2">
        <v>365</v>
      </c>
      <c r="H77" s="10">
        <v>9.1999999999999998E-2</v>
      </c>
      <c r="I77" s="2">
        <v>283</v>
      </c>
      <c r="J77" s="10">
        <v>7.9000000000000001E-2</v>
      </c>
      <c r="Q77" s="206"/>
    </row>
    <row r="78" spans="2:17" x14ac:dyDescent="0.25">
      <c r="B78" s="365"/>
      <c r="D78" s="18" t="s">
        <v>161</v>
      </c>
      <c r="E78" s="61">
        <v>348</v>
      </c>
      <c r="F78" s="70">
        <v>8.4000000000000005E-2</v>
      </c>
      <c r="G78" s="2">
        <v>395</v>
      </c>
      <c r="H78" s="10">
        <v>0.1</v>
      </c>
      <c r="I78" s="2">
        <v>274</v>
      </c>
      <c r="J78" s="10">
        <v>7.6999999999999999E-2</v>
      </c>
      <c r="Q78" s="206"/>
    </row>
    <row r="79" spans="2:17" ht="15" customHeight="1" x14ac:dyDescent="0.25">
      <c r="B79" s="365"/>
      <c r="D79" s="18" t="s">
        <v>162</v>
      </c>
      <c r="E79" s="61">
        <v>212</v>
      </c>
      <c r="F79" s="70">
        <v>5.0999999999999997E-2</v>
      </c>
      <c r="G79" s="2">
        <v>190</v>
      </c>
      <c r="H79" s="10">
        <v>4.8000000000000001E-2</v>
      </c>
      <c r="I79" s="2">
        <v>141</v>
      </c>
      <c r="J79" s="10">
        <v>0.04</v>
      </c>
      <c r="Q79" s="206"/>
    </row>
    <row r="80" spans="2:17" ht="15" customHeight="1" x14ac:dyDescent="0.25">
      <c r="B80" s="365"/>
      <c r="D80" s="18" t="s">
        <v>163</v>
      </c>
      <c r="E80" s="61">
        <v>64</v>
      </c>
      <c r="F80" s="70">
        <v>1.4999999999999999E-2</v>
      </c>
      <c r="G80" s="2">
        <v>86</v>
      </c>
      <c r="H80" s="10">
        <v>2.1999999999999999E-2</v>
      </c>
      <c r="I80" s="2">
        <v>42</v>
      </c>
      <c r="J80" s="10">
        <v>1.2E-2</v>
      </c>
      <c r="Q80" s="206"/>
    </row>
    <row r="81" spans="2:17" ht="15" customHeight="1" thickBot="1" x14ac:dyDescent="0.3">
      <c r="B81" s="365"/>
      <c r="D81" s="44" t="s">
        <v>164</v>
      </c>
      <c r="E81" s="66">
        <v>11</v>
      </c>
      <c r="F81" s="72">
        <v>3.0000000000000001E-3</v>
      </c>
      <c r="G81" s="33">
        <v>18</v>
      </c>
      <c r="H81" s="38">
        <v>5.0000000000000001E-3</v>
      </c>
      <c r="I81" s="33">
        <v>8</v>
      </c>
      <c r="J81" s="38">
        <v>2E-3</v>
      </c>
      <c r="Q81" s="206"/>
    </row>
    <row r="82" spans="2:17" ht="15.75" thickBot="1" x14ac:dyDescent="0.3">
      <c r="B82" s="365"/>
      <c r="D82" s="112" t="s">
        <v>153</v>
      </c>
      <c r="E82" s="113">
        <v>984</v>
      </c>
      <c r="F82" s="115">
        <v>0.23699999999999999</v>
      </c>
      <c r="G82" s="114">
        <v>1097</v>
      </c>
      <c r="H82" s="116">
        <v>0.27700000000000002</v>
      </c>
      <c r="I82" s="114">
        <v>800</v>
      </c>
      <c r="J82" s="116">
        <v>0.224</v>
      </c>
      <c r="Q82" s="206"/>
    </row>
    <row r="83" spans="2:17" ht="24.75" customHeight="1" x14ac:dyDescent="0.25">
      <c r="B83" s="365"/>
      <c r="D83" s="370" t="s">
        <v>165</v>
      </c>
      <c r="E83" s="370"/>
      <c r="F83" s="370"/>
      <c r="G83" s="370"/>
      <c r="H83" s="370"/>
      <c r="I83" s="370"/>
      <c r="J83" s="370"/>
      <c r="Q83" s="206"/>
    </row>
    <row r="84" spans="2:17" x14ac:dyDescent="0.25">
      <c r="B84" s="365"/>
      <c r="Q84" s="206"/>
    </row>
    <row r="85" spans="2:17" x14ac:dyDescent="0.25">
      <c r="B85" s="365"/>
      <c r="D85" s="361" t="s">
        <v>26</v>
      </c>
      <c r="E85" s="361"/>
      <c r="F85" s="361"/>
      <c r="G85" s="361"/>
      <c r="Q85" s="206"/>
    </row>
    <row r="86" spans="2:17" x14ac:dyDescent="0.25">
      <c r="B86" s="365"/>
      <c r="D86" s="16"/>
      <c r="E86" s="17" t="s">
        <v>101</v>
      </c>
      <c r="F86" s="17" t="s">
        <v>507</v>
      </c>
      <c r="G86" s="17" t="s">
        <v>103</v>
      </c>
      <c r="Q86" s="206"/>
    </row>
    <row r="87" spans="2:17" x14ac:dyDescent="0.25">
      <c r="B87" s="365"/>
      <c r="D87" s="46" t="s">
        <v>166</v>
      </c>
      <c r="E87" s="61" t="s">
        <v>491</v>
      </c>
      <c r="F87" s="2">
        <v>3956</v>
      </c>
      <c r="G87" s="2">
        <v>3568</v>
      </c>
      <c r="Q87" s="206"/>
    </row>
    <row r="88" spans="2:17" x14ac:dyDescent="0.25">
      <c r="B88" s="365"/>
      <c r="D88" s="46" t="s">
        <v>167</v>
      </c>
      <c r="E88" s="61" t="s">
        <v>492</v>
      </c>
      <c r="F88" s="2">
        <v>964</v>
      </c>
      <c r="G88" s="2">
        <v>849</v>
      </c>
      <c r="Q88" s="206"/>
    </row>
    <row r="89" spans="2:17" x14ac:dyDescent="0.25">
      <c r="B89" s="365"/>
      <c r="D89" s="46" t="s">
        <v>438</v>
      </c>
      <c r="E89" s="61" t="s">
        <v>493</v>
      </c>
      <c r="F89" s="2">
        <v>3604</v>
      </c>
      <c r="G89" s="2">
        <v>3220</v>
      </c>
      <c r="Q89" s="206"/>
    </row>
    <row r="90" spans="2:17" x14ac:dyDescent="0.25">
      <c r="B90" s="365"/>
      <c r="D90" s="46" t="s">
        <v>439</v>
      </c>
      <c r="E90" s="61" t="s">
        <v>494</v>
      </c>
      <c r="F90" s="2">
        <v>746</v>
      </c>
      <c r="G90" s="2">
        <v>658</v>
      </c>
      <c r="Q90" s="206"/>
    </row>
    <row r="91" spans="2:17" ht="36" customHeight="1" x14ac:dyDescent="0.25">
      <c r="B91" s="365"/>
      <c r="D91" s="360" t="s">
        <v>495</v>
      </c>
      <c r="E91" s="360"/>
      <c r="F91" s="360"/>
      <c r="G91" s="360"/>
      <c r="Q91" s="206"/>
    </row>
    <row r="92" spans="2:17" x14ac:dyDescent="0.25">
      <c r="B92" s="365"/>
      <c r="Q92" s="206"/>
    </row>
    <row r="93" spans="2:17" ht="14.65" customHeight="1" x14ac:dyDescent="0.25">
      <c r="B93" s="365"/>
      <c r="D93" s="361" t="s">
        <v>27</v>
      </c>
      <c r="E93" s="361"/>
      <c r="F93" s="361"/>
      <c r="G93" s="361"/>
      <c r="Q93" s="206"/>
    </row>
    <row r="94" spans="2:17" x14ac:dyDescent="0.25">
      <c r="B94" s="365"/>
      <c r="D94" s="16"/>
      <c r="E94" s="17" t="s">
        <v>464</v>
      </c>
      <c r="F94" s="17" t="s">
        <v>465</v>
      </c>
      <c r="G94" s="17" t="s">
        <v>508</v>
      </c>
      <c r="Q94" s="206"/>
    </row>
    <row r="95" spans="2:17" ht="30" customHeight="1" x14ac:dyDescent="0.25">
      <c r="B95" s="365"/>
      <c r="D95" s="47" t="s">
        <v>395</v>
      </c>
      <c r="E95" s="61">
        <v>47</v>
      </c>
      <c r="F95" s="2">
        <v>38</v>
      </c>
      <c r="G95" s="2">
        <v>33</v>
      </c>
      <c r="Q95" s="206"/>
    </row>
    <row r="96" spans="2:17" ht="25.5" x14ac:dyDescent="0.25">
      <c r="B96" s="365"/>
      <c r="D96" s="47" t="s">
        <v>396</v>
      </c>
      <c r="E96" s="70">
        <v>1.4999999999999999E-2</v>
      </c>
      <c r="F96" s="10">
        <v>1.2999999999999999E-2</v>
      </c>
      <c r="G96" s="10">
        <v>1.2E-2</v>
      </c>
      <c r="Q96" s="206"/>
    </row>
    <row r="97" spans="2:17" ht="30" customHeight="1" x14ac:dyDescent="0.25">
      <c r="B97" s="365"/>
      <c r="D97" s="47" t="s">
        <v>169</v>
      </c>
      <c r="E97" s="63">
        <v>7.7</v>
      </c>
      <c r="F97" s="15">
        <v>7.8</v>
      </c>
      <c r="G97" s="15">
        <v>7.8</v>
      </c>
      <c r="Q97" s="206"/>
    </row>
    <row r="98" spans="2:17" ht="49.5" customHeight="1" x14ac:dyDescent="0.25">
      <c r="B98" s="365"/>
      <c r="D98" s="360" t="s">
        <v>398</v>
      </c>
      <c r="E98" s="360"/>
      <c r="F98" s="360"/>
      <c r="G98" s="360"/>
      <c r="I98" s="90"/>
      <c r="J98" s="90"/>
      <c r="Q98" s="206"/>
    </row>
    <row r="99" spans="2:17" x14ac:dyDescent="0.25">
      <c r="B99" s="365"/>
      <c r="D99" s="90"/>
      <c r="E99" s="90"/>
      <c r="F99" s="90"/>
      <c r="G99" s="90"/>
      <c r="I99" s="90"/>
      <c r="J99" s="90"/>
      <c r="Q99" s="206"/>
    </row>
    <row r="100" spans="2:17" x14ac:dyDescent="0.25">
      <c r="B100" s="365"/>
      <c r="D100" s="361" t="s">
        <v>170</v>
      </c>
      <c r="E100" s="361"/>
      <c r="F100" s="361"/>
      <c r="G100" s="361"/>
      <c r="I100" s="90"/>
      <c r="J100" s="90"/>
      <c r="Q100" s="206"/>
    </row>
    <row r="101" spans="2:17" x14ac:dyDescent="0.25">
      <c r="B101" s="365"/>
      <c r="D101" s="16"/>
      <c r="E101" s="17" t="s">
        <v>464</v>
      </c>
      <c r="F101" s="17" t="s">
        <v>465</v>
      </c>
      <c r="G101" s="17" t="s">
        <v>508</v>
      </c>
      <c r="I101" s="90"/>
      <c r="J101" s="90"/>
      <c r="Q101" s="206"/>
    </row>
    <row r="102" spans="2:17" x14ac:dyDescent="0.25">
      <c r="B102" s="365"/>
      <c r="D102" s="47" t="s">
        <v>397</v>
      </c>
      <c r="E102" s="61">
        <v>170</v>
      </c>
      <c r="F102" s="2">
        <v>192</v>
      </c>
      <c r="G102" s="2">
        <v>175</v>
      </c>
      <c r="Q102" s="206"/>
    </row>
    <row r="103" spans="2:17" ht="25.5" x14ac:dyDescent="0.25">
      <c r="B103" s="365"/>
      <c r="D103" s="47" t="s">
        <v>399</v>
      </c>
      <c r="E103" s="70">
        <v>5.6000000000000001E-2</v>
      </c>
      <c r="F103" s="10">
        <v>6.6000000000000003E-2</v>
      </c>
      <c r="G103" s="10">
        <v>6.6000000000000003E-2</v>
      </c>
      <c r="Q103" s="206"/>
    </row>
    <row r="104" spans="2:17" ht="25.5" x14ac:dyDescent="0.25">
      <c r="B104" s="365"/>
      <c r="D104" s="47" t="s">
        <v>171</v>
      </c>
      <c r="E104" s="63">
        <v>7.2</v>
      </c>
      <c r="F104" s="15">
        <v>7.8</v>
      </c>
      <c r="G104" s="15">
        <v>7.9</v>
      </c>
      <c r="Q104" s="206"/>
    </row>
    <row r="105" spans="2:17" ht="51" customHeight="1" x14ac:dyDescent="0.25">
      <c r="B105" s="365"/>
      <c r="D105" s="360" t="s">
        <v>398</v>
      </c>
      <c r="E105" s="360"/>
      <c r="F105" s="360"/>
      <c r="G105" s="360"/>
      <c r="Q105" s="206"/>
    </row>
    <row r="106" spans="2:17" x14ac:dyDescent="0.25">
      <c r="B106" s="365"/>
      <c r="D106" s="90"/>
      <c r="E106" s="90"/>
      <c r="F106" s="90"/>
      <c r="G106" s="90"/>
      <c r="H106" s="90"/>
      <c r="I106" s="90"/>
      <c r="Q106" s="206"/>
    </row>
    <row r="107" spans="2:17" ht="15" customHeight="1" x14ac:dyDescent="0.25">
      <c r="B107" s="365"/>
      <c r="D107" s="86" t="s">
        <v>29</v>
      </c>
      <c r="E107" s="86"/>
      <c r="F107" s="86"/>
      <c r="G107" s="86"/>
      <c r="Q107" s="206"/>
    </row>
    <row r="108" spans="2:17" ht="15" customHeight="1" x14ac:dyDescent="0.25">
      <c r="B108" s="365"/>
      <c r="D108" s="16"/>
      <c r="E108" s="17" t="s">
        <v>464</v>
      </c>
      <c r="F108" s="17" t="s">
        <v>465</v>
      </c>
      <c r="G108" s="17" t="s">
        <v>508</v>
      </c>
      <c r="Q108" s="206"/>
    </row>
    <row r="109" spans="2:17" ht="56.25" customHeight="1" x14ac:dyDescent="0.25">
      <c r="B109" s="365"/>
      <c r="D109" s="18" t="s">
        <v>172</v>
      </c>
      <c r="E109" s="71" t="s">
        <v>173</v>
      </c>
      <c r="F109" s="5" t="s">
        <v>174</v>
      </c>
      <c r="G109" s="5" t="s">
        <v>175</v>
      </c>
      <c r="Q109" s="206"/>
    </row>
    <row r="110" spans="2:17" x14ac:dyDescent="0.25">
      <c r="B110" s="365"/>
      <c r="D110" s="18" t="s">
        <v>176</v>
      </c>
      <c r="E110" s="70">
        <v>0.27800000000000002</v>
      </c>
      <c r="F110" s="10">
        <v>0.252</v>
      </c>
      <c r="G110" s="4">
        <v>0.253</v>
      </c>
      <c r="Q110" s="206"/>
    </row>
    <row r="111" spans="2:17" ht="14.65" customHeight="1" x14ac:dyDescent="0.25">
      <c r="B111" s="365"/>
      <c r="D111" s="18" t="s">
        <v>400</v>
      </c>
      <c r="E111" s="70">
        <v>5.8000000000000003E-2</v>
      </c>
      <c r="F111" s="10">
        <v>4.9000000000000002E-2</v>
      </c>
      <c r="G111" s="4">
        <v>5.0999999999999997E-2</v>
      </c>
      <c r="Q111" s="206"/>
    </row>
    <row r="112" spans="2:17" ht="14.65" customHeight="1" x14ac:dyDescent="0.25">
      <c r="B112" s="365"/>
      <c r="D112" s="18" t="s">
        <v>177</v>
      </c>
      <c r="E112" s="70">
        <v>4.9000000000000002E-2</v>
      </c>
      <c r="F112" s="10">
        <v>3.1E-2</v>
      </c>
      <c r="G112" s="4">
        <v>3.6999999999999998E-2</v>
      </c>
      <c r="Q112" s="206"/>
    </row>
    <row r="113" spans="2:17" ht="14.65" customHeight="1" x14ac:dyDescent="0.25">
      <c r="B113" s="365"/>
      <c r="D113" s="18" t="s">
        <v>401</v>
      </c>
      <c r="E113" s="70">
        <v>2.4E-2</v>
      </c>
      <c r="F113" s="10">
        <v>1.4999999999999999E-2</v>
      </c>
      <c r="G113" s="4">
        <v>1.7000000000000001E-2</v>
      </c>
      <c r="Q113" s="206"/>
    </row>
    <row r="114" spans="2:17" x14ac:dyDescent="0.25">
      <c r="B114" s="365"/>
      <c r="D114" s="47" t="s">
        <v>178</v>
      </c>
      <c r="E114" s="70">
        <v>4.7E-2</v>
      </c>
      <c r="F114" s="10">
        <v>4.1000000000000002E-2</v>
      </c>
      <c r="G114" s="4">
        <v>5.1999999999999998E-2</v>
      </c>
      <c r="Q114" s="206"/>
    </row>
    <row r="115" spans="2:17" ht="70.5" customHeight="1" x14ac:dyDescent="0.25">
      <c r="B115" s="365"/>
      <c r="D115" s="381" t="s">
        <v>179</v>
      </c>
      <c r="E115" s="381"/>
      <c r="F115" s="381"/>
      <c r="G115" s="381"/>
      <c r="Q115" s="206"/>
    </row>
    <row r="116" spans="2:17" x14ac:dyDescent="0.25">
      <c r="B116" s="365"/>
      <c r="D116" s="176"/>
      <c r="E116" s="176"/>
      <c r="F116" s="176"/>
      <c r="G116" s="176"/>
      <c r="Q116" s="206"/>
    </row>
    <row r="117" spans="2:17" x14ac:dyDescent="0.25">
      <c r="B117" s="365"/>
      <c r="D117" s="361" t="s">
        <v>30</v>
      </c>
      <c r="E117" s="361"/>
      <c r="F117" s="361"/>
      <c r="G117" s="361"/>
      <c r="Q117" s="206"/>
    </row>
    <row r="118" spans="2:17" x14ac:dyDescent="0.25">
      <c r="B118" s="365"/>
      <c r="D118" s="16"/>
      <c r="E118" s="17" t="s">
        <v>505</v>
      </c>
      <c r="F118" s="17" t="s">
        <v>506</v>
      </c>
      <c r="G118" s="17" t="s">
        <v>103</v>
      </c>
      <c r="Q118" s="206"/>
    </row>
    <row r="119" spans="2:17" ht="27" x14ac:dyDescent="0.25">
      <c r="B119" s="365"/>
      <c r="D119" s="47" t="s">
        <v>509</v>
      </c>
      <c r="E119" s="61">
        <v>1314</v>
      </c>
      <c r="F119" s="2">
        <v>3771</v>
      </c>
      <c r="G119" s="2">
        <v>3619</v>
      </c>
      <c r="Q119" s="206"/>
    </row>
    <row r="120" spans="2:17" ht="27" x14ac:dyDescent="0.25">
      <c r="B120" s="365"/>
      <c r="D120" s="47" t="s">
        <v>510</v>
      </c>
      <c r="E120" s="61">
        <v>2157</v>
      </c>
      <c r="F120" s="2">
        <v>2935</v>
      </c>
      <c r="G120" s="2">
        <v>3310</v>
      </c>
      <c r="Q120" s="206"/>
    </row>
    <row r="121" spans="2:17" ht="25.5" x14ac:dyDescent="0.25">
      <c r="B121" s="365"/>
      <c r="D121" s="47" t="s">
        <v>402</v>
      </c>
      <c r="E121" s="61">
        <v>2137</v>
      </c>
      <c r="F121" s="2">
        <v>1768</v>
      </c>
      <c r="G121" s="2">
        <v>3277</v>
      </c>
      <c r="Q121" s="206"/>
    </row>
    <row r="122" spans="2:17" ht="72.95" customHeight="1" x14ac:dyDescent="0.25">
      <c r="B122" s="365"/>
      <c r="D122" s="360" t="s">
        <v>364</v>
      </c>
      <c r="E122" s="360"/>
      <c r="F122" s="360"/>
      <c r="G122" s="360"/>
      <c r="Q122" s="206"/>
    </row>
    <row r="123" spans="2:17" x14ac:dyDescent="0.25">
      <c r="B123" s="365"/>
      <c r="D123" s="176"/>
      <c r="E123" s="176"/>
      <c r="F123" s="176"/>
      <c r="G123" s="176"/>
      <c r="Q123" s="206"/>
    </row>
    <row r="124" spans="2:17" ht="14.45" customHeight="1" x14ac:dyDescent="0.25">
      <c r="B124" s="365"/>
      <c r="D124" s="361" t="s">
        <v>180</v>
      </c>
      <c r="E124" s="361"/>
      <c r="F124" s="361"/>
      <c r="G124" s="361"/>
      <c r="Q124" s="206"/>
    </row>
    <row r="125" spans="2:17" x14ac:dyDescent="0.25">
      <c r="B125" s="365"/>
      <c r="D125" s="16"/>
      <c r="E125" s="17" t="s">
        <v>511</v>
      </c>
      <c r="F125" s="17" t="s">
        <v>512</v>
      </c>
      <c r="G125" s="17" t="s">
        <v>103</v>
      </c>
      <c r="Q125" s="206"/>
    </row>
    <row r="126" spans="2:17" ht="25.5" x14ac:dyDescent="0.25">
      <c r="B126" s="365"/>
      <c r="D126" s="18" t="s">
        <v>513</v>
      </c>
      <c r="E126" s="63">
        <v>8.5</v>
      </c>
      <c r="F126" s="15" t="s">
        <v>584</v>
      </c>
      <c r="G126" s="15">
        <v>8.4</v>
      </c>
      <c r="Q126" s="206"/>
    </row>
    <row r="127" spans="2:17" ht="25.5" x14ac:dyDescent="0.25">
      <c r="B127" s="365"/>
      <c r="D127" s="18" t="s">
        <v>514</v>
      </c>
      <c r="E127" s="63">
        <v>8.5</v>
      </c>
      <c r="F127" s="15">
        <v>8.4</v>
      </c>
      <c r="G127" s="15">
        <v>8.3000000000000007</v>
      </c>
      <c r="Q127" s="206"/>
    </row>
    <row r="128" spans="2:17" ht="38.25" x14ac:dyDescent="0.25">
      <c r="B128" s="365"/>
      <c r="D128" s="18" t="s">
        <v>515</v>
      </c>
      <c r="E128" s="63">
        <v>8.1999999999999993</v>
      </c>
      <c r="F128" s="15">
        <v>8.1</v>
      </c>
      <c r="G128" s="15">
        <v>8</v>
      </c>
      <c r="Q128" s="206"/>
    </row>
    <row r="129" spans="2:17" ht="25.5" x14ac:dyDescent="0.25">
      <c r="B129" s="365"/>
      <c r="D129" s="18" t="s">
        <v>516</v>
      </c>
      <c r="E129" s="63">
        <v>8.1</v>
      </c>
      <c r="F129" s="15">
        <v>8</v>
      </c>
      <c r="G129" s="15">
        <v>7.9</v>
      </c>
      <c r="Q129" s="206"/>
    </row>
    <row r="130" spans="2:17" ht="41.45" customHeight="1" x14ac:dyDescent="0.25">
      <c r="B130" s="365"/>
      <c r="D130" s="360" t="s">
        <v>449</v>
      </c>
      <c r="E130" s="360"/>
      <c r="F130" s="360"/>
      <c r="G130" s="360"/>
      <c r="Q130" s="206"/>
    </row>
    <row r="131" spans="2:17" x14ac:dyDescent="0.25">
      <c r="B131" s="365"/>
      <c r="D131" s="177"/>
      <c r="E131" s="177"/>
      <c r="F131" s="177"/>
      <c r="G131" s="177"/>
      <c r="H131" s="177"/>
      <c r="Q131" s="206"/>
    </row>
    <row r="132" spans="2:17" ht="14.45" customHeight="1" x14ac:dyDescent="0.25">
      <c r="B132" s="365"/>
      <c r="D132" s="361" t="s">
        <v>32</v>
      </c>
      <c r="E132" s="361"/>
      <c r="F132" s="361"/>
      <c r="G132" s="361"/>
      <c r="H132" s="361"/>
      <c r="I132" s="361"/>
      <c r="J132" s="361"/>
      <c r="Q132" s="206"/>
    </row>
    <row r="133" spans="2:17" x14ac:dyDescent="0.25">
      <c r="B133" s="365"/>
      <c r="D133" s="16"/>
      <c r="E133" s="368" t="s">
        <v>464</v>
      </c>
      <c r="F133" s="368"/>
      <c r="G133" s="368" t="s">
        <v>465</v>
      </c>
      <c r="H133" s="368"/>
      <c r="I133" s="368" t="s">
        <v>103</v>
      </c>
      <c r="J133" s="368"/>
      <c r="Q133" s="206"/>
    </row>
    <row r="134" spans="2:17" x14ac:dyDescent="0.25">
      <c r="B134" s="365"/>
      <c r="D134" s="16"/>
      <c r="E134" s="17" t="s">
        <v>182</v>
      </c>
      <c r="F134" s="17" t="s">
        <v>183</v>
      </c>
      <c r="G134" s="17" t="s">
        <v>182</v>
      </c>
      <c r="H134" s="17" t="s">
        <v>183</v>
      </c>
      <c r="I134" s="17" t="s">
        <v>182</v>
      </c>
      <c r="J134" s="17" t="s">
        <v>184</v>
      </c>
      <c r="Q134" s="206"/>
    </row>
    <row r="135" spans="2:17" x14ac:dyDescent="0.25">
      <c r="B135" s="365"/>
      <c r="D135" s="48" t="s">
        <v>185</v>
      </c>
      <c r="E135" s="62">
        <v>1.63</v>
      </c>
      <c r="F135" s="62">
        <v>3.12</v>
      </c>
      <c r="G135" s="1">
        <v>0.65</v>
      </c>
      <c r="H135" s="1">
        <v>4.78</v>
      </c>
      <c r="I135" s="37">
        <v>0.23</v>
      </c>
      <c r="J135" s="37">
        <v>5.76</v>
      </c>
      <c r="Q135" s="206"/>
    </row>
    <row r="136" spans="2:17" x14ac:dyDescent="0.25">
      <c r="B136" s="365"/>
      <c r="D136" s="48" t="s">
        <v>186</v>
      </c>
      <c r="E136" s="61" t="s">
        <v>187</v>
      </c>
      <c r="F136" s="61" t="s">
        <v>188</v>
      </c>
      <c r="G136" s="2" t="s">
        <v>187</v>
      </c>
      <c r="H136" s="2" t="s">
        <v>188</v>
      </c>
      <c r="I136" s="2" t="s">
        <v>187</v>
      </c>
      <c r="J136" s="2" t="s">
        <v>188</v>
      </c>
      <c r="Q136" s="206"/>
    </row>
    <row r="137" spans="2:17" x14ac:dyDescent="0.25">
      <c r="B137" s="365"/>
      <c r="D137" s="48" t="s">
        <v>189</v>
      </c>
      <c r="E137" s="61">
        <v>8</v>
      </c>
      <c r="F137" s="61">
        <v>5</v>
      </c>
      <c r="G137" s="2">
        <v>3</v>
      </c>
      <c r="H137" s="2">
        <v>6</v>
      </c>
      <c r="I137" s="2">
        <v>1</v>
      </c>
      <c r="J137" s="2">
        <v>7</v>
      </c>
      <c r="Q137" s="206"/>
    </row>
    <row r="138" spans="2:17" ht="30" customHeight="1" x14ac:dyDescent="0.25">
      <c r="B138" s="365"/>
      <c r="D138" s="360" t="s">
        <v>450</v>
      </c>
      <c r="E138" s="360"/>
      <c r="F138" s="360"/>
      <c r="G138" s="360"/>
      <c r="H138" s="360"/>
      <c r="I138" s="360"/>
      <c r="J138" s="360"/>
      <c r="Q138" s="206"/>
    </row>
    <row r="139" spans="2:17" x14ac:dyDescent="0.25">
      <c r="B139" s="365"/>
      <c r="D139" s="217"/>
      <c r="E139" s="217"/>
      <c r="F139" s="217"/>
      <c r="G139" s="217"/>
      <c r="Q139" s="206"/>
    </row>
    <row r="140" spans="2:17" x14ac:dyDescent="0.25">
      <c r="B140" s="365"/>
      <c r="Q140" s="206"/>
    </row>
    <row r="141" spans="2:17" ht="14.65" customHeight="1" x14ac:dyDescent="0.25">
      <c r="B141" s="365"/>
      <c r="D141" s="361" t="s">
        <v>33</v>
      </c>
      <c r="E141" s="361"/>
      <c r="F141" s="361"/>
      <c r="G141" s="361"/>
      <c r="Q141" s="206"/>
    </row>
    <row r="142" spans="2:17" x14ac:dyDescent="0.25">
      <c r="B142" s="365"/>
      <c r="D142" s="16"/>
      <c r="E142" s="17" t="s">
        <v>464</v>
      </c>
      <c r="F142" s="17" t="s">
        <v>465</v>
      </c>
      <c r="G142" s="17" t="s">
        <v>103</v>
      </c>
      <c r="Q142" s="206"/>
    </row>
    <row r="143" spans="2:17" ht="14.65" customHeight="1" x14ac:dyDescent="0.25">
      <c r="B143" s="365"/>
      <c r="D143" s="18" t="s">
        <v>403</v>
      </c>
      <c r="E143" s="87">
        <v>4.3499999999999997E-2</v>
      </c>
      <c r="F143" s="88">
        <v>4.1200000000000001E-2</v>
      </c>
      <c r="G143" s="88">
        <v>4.19E-2</v>
      </c>
      <c r="Q143" s="206"/>
    </row>
    <row r="144" spans="2:17" ht="31.5" customHeight="1" x14ac:dyDescent="0.25">
      <c r="B144" s="365"/>
      <c r="D144" s="360" t="s">
        <v>190</v>
      </c>
      <c r="E144" s="360"/>
      <c r="F144" s="360"/>
      <c r="G144" s="360"/>
      <c r="Q144" s="206"/>
    </row>
    <row r="145" spans="2:17" x14ac:dyDescent="0.25">
      <c r="B145" s="365"/>
      <c r="Q145" s="206"/>
    </row>
    <row r="146" spans="2:17" ht="15" customHeight="1" x14ac:dyDescent="0.25">
      <c r="B146" s="365"/>
      <c r="D146" s="361" t="s">
        <v>191</v>
      </c>
      <c r="E146" s="361"/>
      <c r="F146" s="361"/>
      <c r="G146" s="361"/>
      <c r="H146" s="361"/>
      <c r="I146" s="361"/>
      <c r="J146" s="361"/>
      <c r="Q146" s="206"/>
    </row>
    <row r="147" spans="2:17" x14ac:dyDescent="0.25">
      <c r="B147" s="365"/>
      <c r="D147" s="16"/>
      <c r="E147" s="368" t="s">
        <v>511</v>
      </c>
      <c r="F147" s="368"/>
      <c r="G147" s="368" t="s">
        <v>512</v>
      </c>
      <c r="H147" s="368"/>
      <c r="I147" s="368" t="s">
        <v>103</v>
      </c>
      <c r="J147" s="368"/>
      <c r="Q147" s="206"/>
    </row>
    <row r="148" spans="2:17" x14ac:dyDescent="0.25">
      <c r="B148" s="365"/>
      <c r="D148" s="16"/>
      <c r="E148" s="17" t="s">
        <v>192</v>
      </c>
      <c r="F148" s="17" t="s">
        <v>193</v>
      </c>
      <c r="G148" s="17" t="s">
        <v>192</v>
      </c>
      <c r="H148" s="17" t="s">
        <v>193</v>
      </c>
      <c r="I148" s="17" t="s">
        <v>192</v>
      </c>
      <c r="J148" s="17" t="s">
        <v>193</v>
      </c>
      <c r="Q148" s="206"/>
    </row>
    <row r="149" spans="2:17" x14ac:dyDescent="0.25">
      <c r="B149" s="365"/>
      <c r="D149" s="18" t="s">
        <v>146</v>
      </c>
      <c r="E149" s="70">
        <v>0.155</v>
      </c>
      <c r="F149" s="70">
        <v>0.04</v>
      </c>
      <c r="G149" s="10">
        <v>0.157</v>
      </c>
      <c r="H149" s="10">
        <v>3.2000000000000001E-2</v>
      </c>
      <c r="I149" s="10">
        <v>0.19600000000000001</v>
      </c>
      <c r="J149" s="10">
        <v>4.2999999999999997E-2</v>
      </c>
      <c r="Q149" s="206"/>
    </row>
    <row r="150" spans="2:17" x14ac:dyDescent="0.25">
      <c r="B150" s="365"/>
      <c r="D150" s="18" t="s">
        <v>137</v>
      </c>
      <c r="E150" s="70">
        <v>0.104</v>
      </c>
      <c r="F150" s="70">
        <v>6.4000000000000001E-2</v>
      </c>
      <c r="G150" s="10">
        <v>0.125</v>
      </c>
      <c r="H150" s="10">
        <v>4.2999999999999997E-2</v>
      </c>
      <c r="I150" s="10">
        <v>0.159</v>
      </c>
      <c r="J150" s="10">
        <v>4.7E-2</v>
      </c>
      <c r="Q150" s="206"/>
    </row>
    <row r="151" spans="2:17" ht="15.75" thickBot="1" x14ac:dyDescent="0.3">
      <c r="B151" s="365"/>
      <c r="D151" s="44" t="s">
        <v>138</v>
      </c>
      <c r="E151" s="72">
        <v>0.32200000000000001</v>
      </c>
      <c r="F151" s="72">
        <v>6.4000000000000001E-2</v>
      </c>
      <c r="G151" s="38">
        <v>8.6999999999999994E-2</v>
      </c>
      <c r="H151" s="38">
        <v>0</v>
      </c>
      <c r="I151" s="38">
        <v>0.214</v>
      </c>
      <c r="J151" s="38">
        <v>0.214</v>
      </c>
      <c r="Q151" s="206"/>
    </row>
    <row r="152" spans="2:17" ht="14.65" customHeight="1" thickBot="1" x14ac:dyDescent="0.3">
      <c r="B152" s="365"/>
      <c r="D152" s="112" t="s">
        <v>145</v>
      </c>
      <c r="E152" s="115">
        <v>0.14000000000000001</v>
      </c>
      <c r="F152" s="115">
        <v>4.8000000000000001E-2</v>
      </c>
      <c r="G152" s="116">
        <v>0.14699999999999999</v>
      </c>
      <c r="H152" s="116">
        <v>3.5000000000000003E-2</v>
      </c>
      <c r="I152" s="116">
        <v>0.184</v>
      </c>
      <c r="J152" s="116">
        <v>4.3999999999999997E-2</v>
      </c>
      <c r="Q152" s="206"/>
    </row>
    <row r="153" spans="2:17" ht="49.5" customHeight="1" x14ac:dyDescent="0.25">
      <c r="B153" s="365"/>
      <c r="D153" s="370" t="s">
        <v>404</v>
      </c>
      <c r="E153" s="370"/>
      <c r="F153" s="370"/>
      <c r="G153" s="370"/>
      <c r="H153" s="370"/>
      <c r="I153" s="370"/>
      <c r="J153" s="370"/>
      <c r="Q153" s="206"/>
    </row>
    <row r="154" spans="2:17" x14ac:dyDescent="0.25">
      <c r="B154" s="365"/>
      <c r="Q154" s="206"/>
    </row>
    <row r="155" spans="2:17" x14ac:dyDescent="0.25">
      <c r="B155" s="365"/>
      <c r="D155" s="361" t="s">
        <v>194</v>
      </c>
      <c r="E155" s="361"/>
      <c r="F155" s="361"/>
      <c r="G155" s="361"/>
      <c r="J155" s="91"/>
      <c r="K155" s="91"/>
      <c r="Q155" s="206"/>
    </row>
    <row r="156" spans="2:17" x14ac:dyDescent="0.25">
      <c r="B156" s="365"/>
      <c r="D156" s="16"/>
      <c r="E156" s="17" t="s">
        <v>517</v>
      </c>
      <c r="F156" s="17" t="s">
        <v>518</v>
      </c>
      <c r="G156" s="17">
        <v>2024</v>
      </c>
      <c r="Q156" s="206"/>
    </row>
    <row r="157" spans="2:17" x14ac:dyDescent="0.25">
      <c r="B157" s="365"/>
      <c r="D157" s="18" t="s">
        <v>195</v>
      </c>
      <c r="E157" s="73">
        <v>0.36</v>
      </c>
      <c r="F157" s="26">
        <v>0.23</v>
      </c>
      <c r="G157" s="29">
        <v>0.27</v>
      </c>
      <c r="Q157" s="206"/>
    </row>
    <row r="158" spans="2:17" x14ac:dyDescent="0.25">
      <c r="B158" s="365"/>
      <c r="D158" s="18" t="s">
        <v>196</v>
      </c>
      <c r="E158" s="73">
        <v>0.09</v>
      </c>
      <c r="F158" s="26">
        <v>0.18</v>
      </c>
      <c r="G158" s="29">
        <v>0.12</v>
      </c>
      <c r="Q158" s="206"/>
    </row>
    <row r="159" spans="2:17" x14ac:dyDescent="0.25">
      <c r="B159" s="365"/>
      <c r="D159" s="18" t="s">
        <v>141</v>
      </c>
      <c r="E159" s="73">
        <v>0.03</v>
      </c>
      <c r="F159" s="26">
        <v>0.04</v>
      </c>
      <c r="G159" s="29">
        <v>0.03</v>
      </c>
      <c r="Q159" s="206"/>
    </row>
    <row r="160" spans="2:17" x14ac:dyDescent="0.25">
      <c r="B160" s="365"/>
      <c r="D160" s="18" t="s">
        <v>142</v>
      </c>
      <c r="E160" s="73">
        <v>0.04</v>
      </c>
      <c r="F160" s="26">
        <v>7.0000000000000007E-2</v>
      </c>
      <c r="G160" s="29">
        <v>0.06</v>
      </c>
      <c r="Q160" s="206"/>
    </row>
    <row r="161" spans="2:17" x14ac:dyDescent="0.25">
      <c r="B161" s="365"/>
      <c r="D161" s="18" t="s">
        <v>197</v>
      </c>
      <c r="E161" s="73">
        <v>-0.01</v>
      </c>
      <c r="F161" s="26">
        <v>0</v>
      </c>
      <c r="G161" s="29">
        <v>-0.01</v>
      </c>
      <c r="H161" s="175"/>
      <c r="I161" s="175"/>
      <c r="J161" s="175"/>
      <c r="Q161" s="206"/>
    </row>
    <row r="162" spans="2:17" ht="30.6" customHeight="1" x14ac:dyDescent="0.25">
      <c r="B162" s="365"/>
      <c r="D162" s="360" t="s">
        <v>405</v>
      </c>
      <c r="E162" s="360"/>
      <c r="F162" s="360"/>
      <c r="G162" s="360"/>
      <c r="H162" s="175"/>
      <c r="I162" s="175"/>
      <c r="J162" s="175"/>
      <c r="Q162" s="206"/>
    </row>
    <row r="163" spans="2:17" x14ac:dyDescent="0.25">
      <c r="B163" s="365"/>
      <c r="Q163" s="206"/>
    </row>
    <row r="164" spans="2:17" ht="15" customHeight="1" x14ac:dyDescent="0.25">
      <c r="B164" s="365"/>
      <c r="D164" s="361" t="s">
        <v>406</v>
      </c>
      <c r="E164" s="361"/>
      <c r="F164" s="361"/>
      <c r="G164" s="361"/>
      <c r="Q164" s="206"/>
    </row>
    <row r="165" spans="2:17" ht="14.65" customHeight="1" x14ac:dyDescent="0.25">
      <c r="B165" s="365"/>
      <c r="D165" s="16"/>
      <c r="E165" s="17" t="s">
        <v>464</v>
      </c>
      <c r="F165" s="17" t="s">
        <v>465</v>
      </c>
      <c r="G165" s="17" t="s">
        <v>103</v>
      </c>
      <c r="Q165" s="206"/>
    </row>
    <row r="166" spans="2:17" ht="14.65" customHeight="1" x14ac:dyDescent="0.25">
      <c r="B166" s="365"/>
      <c r="D166" s="18" t="s">
        <v>198</v>
      </c>
      <c r="E166" s="70">
        <v>-1.4E-2</v>
      </c>
      <c r="F166" s="10">
        <v>-0.01</v>
      </c>
      <c r="G166" s="10">
        <v>-0.01</v>
      </c>
      <c r="Q166" s="206"/>
    </row>
    <row r="167" spans="2:17" ht="14.65" customHeight="1" x14ac:dyDescent="0.25">
      <c r="B167" s="365"/>
      <c r="D167" s="18" t="s">
        <v>199</v>
      </c>
      <c r="E167" s="70">
        <v>-1.6E-2</v>
      </c>
      <c r="F167" s="10">
        <v>-0.01</v>
      </c>
      <c r="G167" s="10">
        <v>-0.01</v>
      </c>
      <c r="Q167" s="206"/>
    </row>
    <row r="168" spans="2:17" ht="27" customHeight="1" x14ac:dyDescent="0.25">
      <c r="B168" s="365"/>
      <c r="D168" s="360" t="s">
        <v>190</v>
      </c>
      <c r="E168" s="360"/>
      <c r="F168" s="360"/>
      <c r="G168" s="360"/>
      <c r="Q168" s="206"/>
    </row>
    <row r="169" spans="2:17" ht="14.65" customHeight="1" x14ac:dyDescent="0.25">
      <c r="B169" s="365"/>
      <c r="Q169" s="206"/>
    </row>
    <row r="170" spans="2:17" ht="14.65" customHeight="1" x14ac:dyDescent="0.25">
      <c r="B170" s="365"/>
      <c r="D170" s="361" t="s">
        <v>36</v>
      </c>
      <c r="E170" s="361"/>
      <c r="F170" s="361"/>
      <c r="G170" s="361"/>
      <c r="H170" s="361"/>
      <c r="I170" s="361"/>
      <c r="J170" s="361"/>
      <c r="Q170" s="206"/>
    </row>
    <row r="171" spans="2:17" ht="14.65" customHeight="1" x14ac:dyDescent="0.25">
      <c r="B171" s="365"/>
      <c r="D171" s="16"/>
      <c r="E171" s="368" t="s">
        <v>464</v>
      </c>
      <c r="F171" s="368"/>
      <c r="G171" s="368" t="s">
        <v>465</v>
      </c>
      <c r="H171" s="368"/>
      <c r="I171" s="368" t="s">
        <v>103</v>
      </c>
      <c r="J171" s="368"/>
      <c r="Q171" s="206"/>
    </row>
    <row r="172" spans="2:17" ht="14.65" customHeight="1" x14ac:dyDescent="0.25">
      <c r="B172" s="365"/>
      <c r="D172" s="16"/>
      <c r="E172" s="17" t="s">
        <v>155</v>
      </c>
      <c r="F172" s="17" t="s">
        <v>200</v>
      </c>
      <c r="G172" s="17" t="s">
        <v>155</v>
      </c>
      <c r="H172" s="17" t="s">
        <v>200</v>
      </c>
      <c r="I172" s="17" t="s">
        <v>155</v>
      </c>
      <c r="J172" s="17" t="s">
        <v>200</v>
      </c>
      <c r="N172" s="175"/>
      <c r="Q172" s="206"/>
    </row>
    <row r="173" spans="2:17" ht="14.65" customHeight="1" x14ac:dyDescent="0.25">
      <c r="B173" s="365"/>
      <c r="D173" s="48" t="s">
        <v>412</v>
      </c>
      <c r="E173" s="61">
        <v>1153</v>
      </c>
      <c r="F173" s="68">
        <f>E173/E175</f>
        <v>0.27823359073359072</v>
      </c>
      <c r="G173" s="2">
        <v>1227</v>
      </c>
      <c r="H173" s="29">
        <v>0.31</v>
      </c>
      <c r="I173" s="2">
        <v>1171</v>
      </c>
      <c r="J173" s="29">
        <v>0.33</v>
      </c>
      <c r="N173" s="175"/>
      <c r="Q173" s="206"/>
    </row>
    <row r="174" spans="2:17" ht="14.65" customHeight="1" thickBot="1" x14ac:dyDescent="0.3">
      <c r="B174" s="365"/>
      <c r="D174" s="49" t="s">
        <v>201</v>
      </c>
      <c r="E174" s="66">
        <v>2991</v>
      </c>
      <c r="F174" s="67">
        <f>E174/E175</f>
        <v>0.72176640926640923</v>
      </c>
      <c r="G174" s="33">
        <v>2729</v>
      </c>
      <c r="H174" s="34">
        <v>0.69</v>
      </c>
      <c r="I174" s="33">
        <v>2397</v>
      </c>
      <c r="J174" s="34">
        <v>0.67</v>
      </c>
      <c r="Q174" s="206"/>
    </row>
    <row r="175" spans="2:17" ht="14.65" customHeight="1" thickBot="1" x14ac:dyDescent="0.3">
      <c r="B175" s="365"/>
      <c r="D175" s="117" t="s">
        <v>145</v>
      </c>
      <c r="E175" s="113">
        <v>4144</v>
      </c>
      <c r="F175" s="110">
        <f>E175/E175</f>
        <v>1</v>
      </c>
      <c r="G175" s="114">
        <v>3956</v>
      </c>
      <c r="H175" s="111">
        <v>1</v>
      </c>
      <c r="I175" s="114">
        <v>3568</v>
      </c>
      <c r="J175" s="111">
        <v>1</v>
      </c>
      <c r="Q175" s="206"/>
    </row>
    <row r="176" spans="2:17" ht="28.5" customHeight="1" x14ac:dyDescent="0.25">
      <c r="B176" s="365"/>
      <c r="D176" s="370" t="s">
        <v>154</v>
      </c>
      <c r="E176" s="370"/>
      <c r="F176" s="370"/>
      <c r="G176" s="370"/>
      <c r="H176" s="370"/>
      <c r="I176" s="370"/>
      <c r="J176" s="370"/>
      <c r="Q176" s="206"/>
    </row>
    <row r="177" spans="2:17" ht="15" customHeight="1" x14ac:dyDescent="0.25">
      <c r="B177" s="365"/>
      <c r="Q177" s="206"/>
    </row>
    <row r="178" spans="2:17" x14ac:dyDescent="0.25">
      <c r="B178" s="365"/>
      <c r="D178" s="361" t="s">
        <v>37</v>
      </c>
      <c r="E178" s="361"/>
      <c r="F178" s="361"/>
      <c r="G178" s="361"/>
      <c r="H178" s="361"/>
      <c r="I178" s="361"/>
      <c r="J178" s="361"/>
      <c r="K178" s="361"/>
      <c r="L178" s="361"/>
      <c r="M178" s="361"/>
      <c r="Q178" s="206"/>
    </row>
    <row r="179" spans="2:17" x14ac:dyDescent="0.25">
      <c r="B179" s="365"/>
      <c r="D179" s="16"/>
      <c r="E179" s="368" t="s">
        <v>511</v>
      </c>
      <c r="F179" s="368"/>
      <c r="G179" s="368"/>
      <c r="H179" s="368" t="s">
        <v>512</v>
      </c>
      <c r="I179" s="368"/>
      <c r="J179" s="368"/>
      <c r="K179" s="368" t="s">
        <v>103</v>
      </c>
      <c r="L179" s="368"/>
      <c r="M179" s="368"/>
      <c r="Q179" s="206"/>
    </row>
    <row r="180" spans="2:17" ht="14.65" customHeight="1" x14ac:dyDescent="0.25">
      <c r="B180" s="365"/>
      <c r="D180" s="16"/>
      <c r="E180" s="17" t="s">
        <v>146</v>
      </c>
      <c r="F180" s="17" t="s">
        <v>137</v>
      </c>
      <c r="G180" s="17" t="s">
        <v>153</v>
      </c>
      <c r="H180" s="17" t="s">
        <v>146</v>
      </c>
      <c r="I180" s="17" t="s">
        <v>137</v>
      </c>
      <c r="J180" s="17" t="s">
        <v>153</v>
      </c>
      <c r="K180" s="17" t="s">
        <v>146</v>
      </c>
      <c r="L180" s="17" t="s">
        <v>137</v>
      </c>
      <c r="M180" s="17" t="s">
        <v>153</v>
      </c>
      <c r="Q180" s="206"/>
    </row>
    <row r="181" spans="2:17" x14ac:dyDescent="0.25">
      <c r="B181" s="365"/>
      <c r="D181" s="18" t="s">
        <v>410</v>
      </c>
      <c r="E181" s="61">
        <v>261</v>
      </c>
      <c r="F181" s="61">
        <v>104</v>
      </c>
      <c r="G181" s="61">
        <v>365</v>
      </c>
      <c r="H181" s="2">
        <v>256</v>
      </c>
      <c r="I181" s="2">
        <v>92</v>
      </c>
      <c r="J181" s="2">
        <v>348</v>
      </c>
      <c r="K181" s="39">
        <v>280</v>
      </c>
      <c r="L181" s="39">
        <v>76</v>
      </c>
      <c r="M181" s="39">
        <v>356</v>
      </c>
      <c r="Q181" s="206"/>
    </row>
    <row r="182" spans="2:17" ht="15" customHeight="1" x14ac:dyDescent="0.25">
      <c r="B182" s="365"/>
      <c r="D182" s="18" t="s">
        <v>411</v>
      </c>
      <c r="E182" s="61">
        <v>244</v>
      </c>
      <c r="F182" s="61">
        <v>99</v>
      </c>
      <c r="G182" s="61">
        <v>343</v>
      </c>
      <c r="H182" s="2">
        <v>222</v>
      </c>
      <c r="I182" s="2">
        <v>85</v>
      </c>
      <c r="J182" s="2">
        <v>307</v>
      </c>
      <c r="K182" s="39">
        <v>241</v>
      </c>
      <c r="L182" s="39">
        <v>70</v>
      </c>
      <c r="M182" s="39">
        <v>311</v>
      </c>
      <c r="Q182" s="206"/>
    </row>
    <row r="183" spans="2:17" x14ac:dyDescent="0.25">
      <c r="B183" s="365"/>
      <c r="D183" s="18" t="s">
        <v>519</v>
      </c>
      <c r="E183" s="68">
        <v>0.93</v>
      </c>
      <c r="F183" s="68">
        <v>0.95</v>
      </c>
      <c r="G183" s="68">
        <v>0.94</v>
      </c>
      <c r="H183" s="29">
        <v>0.87</v>
      </c>
      <c r="I183" s="29">
        <v>0.92</v>
      </c>
      <c r="J183" s="29">
        <v>0.88</v>
      </c>
      <c r="K183" s="29">
        <v>0.86</v>
      </c>
      <c r="L183" s="29">
        <v>0.92</v>
      </c>
      <c r="M183" s="29">
        <v>0.87</v>
      </c>
      <c r="Q183" s="206"/>
    </row>
    <row r="184" spans="2:17" x14ac:dyDescent="0.25">
      <c r="B184" s="365"/>
      <c r="D184" s="18" t="s">
        <v>413</v>
      </c>
      <c r="E184" s="61" t="s">
        <v>580</v>
      </c>
      <c r="F184" s="61" t="s">
        <v>580</v>
      </c>
      <c r="G184" s="61" t="s">
        <v>580</v>
      </c>
      <c r="H184" s="29">
        <v>0.76</v>
      </c>
      <c r="I184" s="29">
        <v>0.84</v>
      </c>
      <c r="J184" s="29">
        <v>0.78</v>
      </c>
      <c r="K184" s="29">
        <v>0.68</v>
      </c>
      <c r="L184" s="29">
        <v>0.76</v>
      </c>
      <c r="M184" s="29">
        <v>0.7</v>
      </c>
      <c r="Q184" s="206"/>
    </row>
    <row r="185" spans="2:17" ht="51" customHeight="1" x14ac:dyDescent="0.25">
      <c r="B185" s="365"/>
      <c r="D185" s="360" t="s">
        <v>579</v>
      </c>
      <c r="E185" s="360"/>
      <c r="F185" s="360"/>
      <c r="G185" s="360"/>
      <c r="H185" s="360"/>
      <c r="I185" s="360"/>
      <c r="J185" s="360"/>
      <c r="K185" s="360"/>
      <c r="L185" s="360"/>
      <c r="M185" s="360"/>
      <c r="Q185" s="206"/>
    </row>
    <row r="186" spans="2:17" x14ac:dyDescent="0.25">
      <c r="B186" s="365"/>
      <c r="Q186" s="206"/>
    </row>
    <row r="187" spans="2:17" ht="14.65" customHeight="1" x14ac:dyDescent="0.25">
      <c r="B187" s="365"/>
      <c r="D187" s="361" t="s">
        <v>414</v>
      </c>
      <c r="E187" s="361"/>
      <c r="F187" s="361"/>
      <c r="G187" s="361"/>
      <c r="Q187" s="206"/>
    </row>
    <row r="188" spans="2:17" x14ac:dyDescent="0.25">
      <c r="B188" s="365"/>
      <c r="D188" s="16"/>
      <c r="E188" s="17" t="s">
        <v>511</v>
      </c>
      <c r="F188" s="17" t="s">
        <v>512</v>
      </c>
      <c r="G188" s="17" t="s">
        <v>103</v>
      </c>
      <c r="Q188" s="206"/>
    </row>
    <row r="189" spans="2:17" x14ac:dyDescent="0.25">
      <c r="B189" s="365"/>
      <c r="D189" s="18" t="s">
        <v>203</v>
      </c>
      <c r="E189" s="68">
        <v>0.28000000000000003</v>
      </c>
      <c r="F189" s="29">
        <v>0.26</v>
      </c>
      <c r="G189" s="29">
        <v>0.21</v>
      </c>
      <c r="Q189" s="206"/>
    </row>
    <row r="190" spans="2:17" ht="50.45" customHeight="1" x14ac:dyDescent="0.25">
      <c r="B190" s="365"/>
      <c r="D190" s="360" t="s">
        <v>415</v>
      </c>
      <c r="E190" s="360"/>
      <c r="F190" s="360"/>
      <c r="G190" s="360"/>
      <c r="Q190" s="206"/>
    </row>
    <row r="191" spans="2:17" x14ac:dyDescent="0.25">
      <c r="B191" s="365"/>
      <c r="Q191" s="206"/>
    </row>
    <row r="192" spans="2:17" ht="15" customHeight="1" x14ac:dyDescent="0.25">
      <c r="B192" s="365"/>
      <c r="D192" s="361" t="s">
        <v>522</v>
      </c>
      <c r="E192" s="361"/>
      <c r="F192" s="361"/>
      <c r="G192" s="361"/>
      <c r="Q192" s="206"/>
    </row>
    <row r="193" spans="2:21" x14ac:dyDescent="0.25">
      <c r="B193" s="365"/>
      <c r="D193" s="16"/>
      <c r="E193" s="17" t="s">
        <v>464</v>
      </c>
      <c r="F193" s="17" t="s">
        <v>465</v>
      </c>
      <c r="G193" s="17" t="s">
        <v>508</v>
      </c>
      <c r="Q193" s="206"/>
    </row>
    <row r="194" spans="2:21" ht="25.5" x14ac:dyDescent="0.25">
      <c r="B194" s="365"/>
      <c r="D194" s="18" t="s">
        <v>204</v>
      </c>
      <c r="E194" s="68">
        <v>0.89</v>
      </c>
      <c r="F194" s="29">
        <v>0.87</v>
      </c>
      <c r="G194" s="29">
        <v>0.85</v>
      </c>
      <c r="Q194" s="206"/>
    </row>
    <row r="195" spans="2:21" ht="38.25" customHeight="1" x14ac:dyDescent="0.25">
      <c r="B195" s="365"/>
      <c r="D195" s="360" t="s">
        <v>205</v>
      </c>
      <c r="E195" s="360"/>
      <c r="F195" s="360"/>
      <c r="G195" s="360"/>
      <c r="Q195" s="206"/>
    </row>
    <row r="196" spans="2:21" ht="15.75" thickBot="1" x14ac:dyDescent="0.3">
      <c r="B196" s="366"/>
      <c r="C196" s="207"/>
      <c r="D196" s="207"/>
      <c r="E196" s="207"/>
      <c r="F196" s="207"/>
      <c r="G196" s="207"/>
      <c r="H196" s="207"/>
      <c r="I196" s="207"/>
      <c r="J196" s="207"/>
      <c r="K196" s="207"/>
      <c r="L196" s="207"/>
      <c r="M196" s="207"/>
      <c r="N196" s="207"/>
      <c r="O196" s="207"/>
      <c r="P196" s="207"/>
      <c r="Q196" s="208"/>
    </row>
    <row r="197" spans="2:21" ht="14.65" customHeight="1" x14ac:dyDescent="0.25">
      <c r="B197" s="372" t="s">
        <v>206</v>
      </c>
      <c r="C197" s="209"/>
      <c r="D197" s="209"/>
      <c r="E197" s="209"/>
      <c r="F197" s="209"/>
      <c r="G197" s="209"/>
      <c r="H197" s="209"/>
      <c r="I197" s="209"/>
      <c r="J197" s="209"/>
      <c r="K197" s="209"/>
      <c r="L197" s="209"/>
      <c r="M197" s="209"/>
      <c r="N197" s="209"/>
      <c r="O197" s="209"/>
      <c r="P197" s="209"/>
      <c r="Q197" s="210"/>
    </row>
    <row r="198" spans="2:21" x14ac:dyDescent="0.25">
      <c r="B198" s="373"/>
      <c r="D198" s="361" t="s">
        <v>39</v>
      </c>
      <c r="E198" s="361"/>
      <c r="F198" s="361"/>
      <c r="G198" s="361"/>
      <c r="Q198" s="206"/>
    </row>
    <row r="199" spans="2:21" x14ac:dyDescent="0.25">
      <c r="B199" s="373"/>
      <c r="D199" s="16"/>
      <c r="E199" s="17" t="s">
        <v>464</v>
      </c>
      <c r="F199" s="17" t="s">
        <v>102</v>
      </c>
      <c r="G199" s="17" t="s">
        <v>103</v>
      </c>
      <c r="Q199" s="206"/>
    </row>
    <row r="200" spans="2:21" x14ac:dyDescent="0.25">
      <c r="B200" s="373"/>
      <c r="D200" s="18" t="s">
        <v>207</v>
      </c>
      <c r="E200" s="63">
        <v>8</v>
      </c>
      <c r="F200" s="15">
        <v>8.1</v>
      </c>
      <c r="G200" s="15">
        <v>7.9</v>
      </c>
      <c r="Q200" s="206"/>
    </row>
    <row r="201" spans="2:21" ht="16.5" customHeight="1" x14ac:dyDescent="0.25">
      <c r="B201" s="373"/>
      <c r="D201" s="367" t="s">
        <v>585</v>
      </c>
      <c r="E201" s="360"/>
      <c r="F201" s="360"/>
      <c r="G201" s="360"/>
      <c r="Q201" s="206"/>
    </row>
    <row r="202" spans="2:21" ht="14.45" customHeight="1" x14ac:dyDescent="0.25">
      <c r="B202" s="373"/>
      <c r="D202" s="90"/>
      <c r="E202" s="90"/>
      <c r="F202" s="90"/>
      <c r="G202" s="90"/>
      <c r="H202" s="90"/>
      <c r="I202" s="90"/>
      <c r="J202" s="90"/>
      <c r="Q202" s="206"/>
    </row>
    <row r="203" spans="2:21" ht="14.45" customHeight="1" x14ac:dyDescent="0.25">
      <c r="B203" s="373"/>
      <c r="D203" s="361" t="s">
        <v>208</v>
      </c>
      <c r="E203" s="361"/>
      <c r="F203" s="361"/>
      <c r="G203" s="361"/>
      <c r="H203" s="361"/>
      <c r="I203" s="361"/>
      <c r="J203" s="361"/>
      <c r="Q203" s="206"/>
    </row>
    <row r="204" spans="2:21" x14ac:dyDescent="0.25">
      <c r="B204" s="373"/>
      <c r="D204" s="16"/>
      <c r="E204" s="368" t="s">
        <v>511</v>
      </c>
      <c r="F204" s="368"/>
      <c r="G204" s="368" t="s">
        <v>102</v>
      </c>
      <c r="H204" s="368"/>
      <c r="I204" s="368" t="s">
        <v>103</v>
      </c>
      <c r="J204" s="368"/>
      <c r="Q204" s="206"/>
    </row>
    <row r="205" spans="2:21" x14ac:dyDescent="0.25">
      <c r="B205" s="373"/>
      <c r="D205" s="16"/>
      <c r="E205" s="17" t="s">
        <v>209</v>
      </c>
      <c r="F205" s="17" t="s">
        <v>210</v>
      </c>
      <c r="G205" s="17" t="s">
        <v>209</v>
      </c>
      <c r="H205" s="17" t="s">
        <v>210</v>
      </c>
      <c r="I205" s="17" t="s">
        <v>209</v>
      </c>
      <c r="J205" s="17" t="s">
        <v>210</v>
      </c>
      <c r="Q205" s="206"/>
    </row>
    <row r="206" spans="2:21" ht="14.65" customHeight="1" x14ac:dyDescent="0.25">
      <c r="B206" s="373"/>
      <c r="D206" s="18" t="s">
        <v>146</v>
      </c>
      <c r="E206" s="61">
        <v>18</v>
      </c>
      <c r="F206" s="61">
        <v>19</v>
      </c>
      <c r="G206" s="2">
        <v>13</v>
      </c>
      <c r="H206" s="2">
        <v>18</v>
      </c>
      <c r="I206" s="2">
        <v>16</v>
      </c>
      <c r="J206" s="2">
        <v>16</v>
      </c>
      <c r="Q206" s="206"/>
    </row>
    <row r="207" spans="2:21" x14ac:dyDescent="0.25">
      <c r="B207" s="373"/>
      <c r="D207" s="18" t="s">
        <v>137</v>
      </c>
      <c r="E207" s="61">
        <v>13</v>
      </c>
      <c r="F207" s="61">
        <v>19</v>
      </c>
      <c r="G207" s="2">
        <v>10</v>
      </c>
      <c r="H207" s="2">
        <v>18</v>
      </c>
      <c r="I207" s="2">
        <v>14</v>
      </c>
      <c r="J207" s="2">
        <v>19</v>
      </c>
      <c r="Q207" s="178"/>
      <c r="R207" s="90"/>
      <c r="S207" s="90"/>
      <c r="T207" s="90"/>
      <c r="U207" s="90"/>
    </row>
    <row r="208" spans="2:21" x14ac:dyDescent="0.25">
      <c r="B208" s="373"/>
      <c r="D208" s="18" t="s">
        <v>138</v>
      </c>
      <c r="E208" s="61">
        <v>17</v>
      </c>
      <c r="F208" s="61">
        <v>14</v>
      </c>
      <c r="G208" s="2">
        <v>11</v>
      </c>
      <c r="H208" s="2">
        <v>9</v>
      </c>
      <c r="I208" s="2">
        <v>19</v>
      </c>
      <c r="J208" s="2" t="s">
        <v>544</v>
      </c>
      <c r="Q208" s="206"/>
    </row>
    <row r="209" spans="2:17" x14ac:dyDescent="0.25">
      <c r="B209" s="373"/>
      <c r="D209" s="18" t="s">
        <v>211</v>
      </c>
      <c r="E209" s="376">
        <v>16</v>
      </c>
      <c r="F209" s="377"/>
      <c r="G209" s="375" t="s">
        <v>543</v>
      </c>
      <c r="H209" s="375"/>
      <c r="I209" s="378">
        <v>16</v>
      </c>
      <c r="J209" s="379"/>
      <c r="Q209" s="206"/>
    </row>
    <row r="210" spans="2:17" ht="47.25" customHeight="1" x14ac:dyDescent="0.25">
      <c r="B210" s="373"/>
      <c r="D210" s="360" t="s">
        <v>545</v>
      </c>
      <c r="E210" s="360"/>
      <c r="F210" s="360"/>
      <c r="G210" s="360"/>
      <c r="H210" s="360"/>
      <c r="I210" s="360"/>
      <c r="J210" s="360"/>
      <c r="K210" s="90"/>
      <c r="L210" s="90"/>
      <c r="M210" s="90"/>
      <c r="N210" s="90"/>
      <c r="O210" s="90"/>
      <c r="P210" s="90"/>
      <c r="Q210" s="178"/>
    </row>
    <row r="211" spans="2:17" ht="15.75" thickBot="1" x14ac:dyDescent="0.3">
      <c r="B211" s="374"/>
      <c r="C211" s="207"/>
      <c r="D211" s="207"/>
      <c r="E211" s="207"/>
      <c r="F211" s="207"/>
      <c r="G211" s="207"/>
      <c r="H211" s="207"/>
      <c r="I211" s="207"/>
      <c r="J211" s="207"/>
      <c r="K211" s="207"/>
      <c r="L211" s="207"/>
      <c r="M211" s="207"/>
      <c r="N211" s="207"/>
      <c r="O211" s="207"/>
      <c r="P211" s="207"/>
      <c r="Q211" s="208"/>
    </row>
  </sheetData>
  <sheetProtection algorithmName="SHA-512" hashValue="D5ji/Hz1LSvMp5stofZf/5VFHSfuBrmO2HfOKfzbhmL8Ejbs1YmAJYl4h6cD0eT3tatRH4fPT+kiNROYYutRRw==" saltValue="uC5Gg3392rdgk+kAnExfpg==" spinCount="100000" sheet="1" objects="1" scenarios="1"/>
  <mergeCells count="84">
    <mergeCell ref="P1:Q5"/>
    <mergeCell ref="I133:J133"/>
    <mergeCell ref="G133:H133"/>
    <mergeCell ref="D26:G26"/>
    <mergeCell ref="D23:G23"/>
    <mergeCell ref="D105:G105"/>
    <mergeCell ref="D100:G100"/>
    <mergeCell ref="B7:R7"/>
    <mergeCell ref="E30:G30"/>
    <mergeCell ref="H30:J30"/>
    <mergeCell ref="K30:M30"/>
    <mergeCell ref="M55:P55"/>
    <mergeCell ref="E55:H55"/>
    <mergeCell ref="I55:L55"/>
    <mergeCell ref="I68:J68"/>
    <mergeCell ref="D42:G42"/>
    <mergeCell ref="D185:M185"/>
    <mergeCell ref="D93:G93"/>
    <mergeCell ref="D91:G91"/>
    <mergeCell ref="D178:M178"/>
    <mergeCell ref="D176:J176"/>
    <mergeCell ref="D170:J170"/>
    <mergeCell ref="D124:G124"/>
    <mergeCell ref="D115:G115"/>
    <mergeCell ref="D132:J132"/>
    <mergeCell ref="D130:G130"/>
    <mergeCell ref="D153:J153"/>
    <mergeCell ref="D146:J146"/>
    <mergeCell ref="D144:G144"/>
    <mergeCell ref="D141:G141"/>
    <mergeCell ref="E179:G179"/>
    <mergeCell ref="H179:J179"/>
    <mergeCell ref="D195:G195"/>
    <mergeCell ref="D192:G192"/>
    <mergeCell ref="D190:G190"/>
    <mergeCell ref="D187:G187"/>
    <mergeCell ref="B28:B196"/>
    <mergeCell ref="D117:G117"/>
    <mergeCell ref="D122:G122"/>
    <mergeCell ref="E133:F133"/>
    <mergeCell ref="D52:G52"/>
    <mergeCell ref="D85:G85"/>
    <mergeCell ref="D83:J83"/>
    <mergeCell ref="D75:J75"/>
    <mergeCell ref="D70:J70"/>
    <mergeCell ref="D67:J67"/>
    <mergeCell ref="E68:F68"/>
    <mergeCell ref="G68:H68"/>
    <mergeCell ref="B197:B211"/>
    <mergeCell ref="E204:F204"/>
    <mergeCell ref="G204:H204"/>
    <mergeCell ref="I204:J204"/>
    <mergeCell ref="D210:J210"/>
    <mergeCell ref="D203:J203"/>
    <mergeCell ref="G209:H209"/>
    <mergeCell ref="D201:G201"/>
    <mergeCell ref="D198:G198"/>
    <mergeCell ref="E209:F209"/>
    <mergeCell ref="I209:J209"/>
    <mergeCell ref="D57:P57"/>
    <mergeCell ref="D54:P54"/>
    <mergeCell ref="D98:G98"/>
    <mergeCell ref="I171:J171"/>
    <mergeCell ref="D65:P65"/>
    <mergeCell ref="D138:J138"/>
    <mergeCell ref="D60:P60"/>
    <mergeCell ref="K179:M179"/>
    <mergeCell ref="E171:F171"/>
    <mergeCell ref="D168:G168"/>
    <mergeCell ref="D164:G164"/>
    <mergeCell ref="I147:J147"/>
    <mergeCell ref="D155:G155"/>
    <mergeCell ref="G147:H147"/>
    <mergeCell ref="D162:G162"/>
    <mergeCell ref="E147:F147"/>
    <mergeCell ref="G171:H171"/>
    <mergeCell ref="D40:M40"/>
    <mergeCell ref="D29:M29"/>
    <mergeCell ref="B6:Q6"/>
    <mergeCell ref="B10:B27"/>
    <mergeCell ref="D21:G21"/>
    <mergeCell ref="D17:G17"/>
    <mergeCell ref="D15:G15"/>
    <mergeCell ref="D10:G10"/>
  </mergeCells>
  <phoneticPr fontId="3" type="noConversion"/>
  <pageMargins left="0.25" right="0.25" top="0.75" bottom="0.75" header="0.3" footer="0.3"/>
  <pageSetup paperSize="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F0D90-0941-4184-95BE-5488DC1FF290}">
  <sheetPr>
    <tabColor rgb="FFF4EF71"/>
    <pageSetUpPr fitToPage="1"/>
  </sheetPr>
  <dimension ref="B1:J84"/>
  <sheetViews>
    <sheetView showGridLines="0" zoomScaleNormal="100" workbookViewId="0">
      <selection activeCell="D37" sqref="D37"/>
    </sheetView>
  </sheetViews>
  <sheetFormatPr defaultColWidth="8.88671875" defaultRowHeight="15" x14ac:dyDescent="0.25"/>
  <cols>
    <col min="1" max="1" width="3.88671875" style="8" customWidth="1"/>
    <col min="2" max="2" width="25.21875" style="8" customWidth="1"/>
    <col min="3" max="3" width="2.88671875" style="8" customWidth="1"/>
    <col min="4" max="4" width="39.88671875" style="8" customWidth="1"/>
    <col min="5" max="7" width="22.6640625" style="8" customWidth="1"/>
    <col min="8" max="8" width="5.109375" style="8" customWidth="1"/>
    <col min="9" max="9" width="26.6640625" style="13" customWidth="1"/>
    <col min="10" max="10" width="28.109375" style="13" customWidth="1"/>
    <col min="11" max="11" width="33.88671875" style="8" customWidth="1"/>
    <col min="12" max="12" width="19.33203125" style="8" customWidth="1"/>
    <col min="13" max="16384" width="8.88671875" style="8"/>
  </cols>
  <sheetData>
    <row r="1" spans="2:10" x14ac:dyDescent="0.25">
      <c r="G1" s="283" t="e" vm="2">
        <v>#VALUE!</v>
      </c>
      <c r="H1" s="283"/>
    </row>
    <row r="2" spans="2:10" x14ac:dyDescent="0.25">
      <c r="G2" s="283"/>
      <c r="H2" s="283"/>
    </row>
    <row r="3" spans="2:10" x14ac:dyDescent="0.25">
      <c r="G3" s="283"/>
      <c r="H3" s="283"/>
    </row>
    <row r="4" spans="2:10" x14ac:dyDescent="0.25">
      <c r="G4" s="283"/>
      <c r="H4" s="283"/>
    </row>
    <row r="5" spans="2:10" ht="15.75" thickBot="1" x14ac:dyDescent="0.3">
      <c r="G5" s="283"/>
      <c r="H5" s="283"/>
    </row>
    <row r="6" spans="2:10" ht="62.25" thickBot="1" x14ac:dyDescent="0.3">
      <c r="B6" s="386" t="s">
        <v>41</v>
      </c>
      <c r="C6" s="387"/>
      <c r="D6" s="387"/>
      <c r="E6" s="387"/>
      <c r="F6" s="387"/>
      <c r="G6" s="387"/>
      <c r="H6" s="388"/>
    </row>
    <row r="7" spans="2:10" ht="15.75" thickBot="1" x14ac:dyDescent="0.3">
      <c r="I7" s="8"/>
    </row>
    <row r="8" spans="2:10" x14ac:dyDescent="0.25">
      <c r="B8" s="392" t="s">
        <v>586</v>
      </c>
      <c r="C8" s="393"/>
      <c r="D8" s="393"/>
      <c r="E8" s="393"/>
      <c r="F8" s="393"/>
      <c r="G8" s="393"/>
      <c r="H8" s="394"/>
    </row>
    <row r="9" spans="2:10" x14ac:dyDescent="0.25">
      <c r="B9" s="214"/>
      <c r="H9" s="206"/>
    </row>
    <row r="10" spans="2:10" ht="14.65" customHeight="1" x14ac:dyDescent="0.25">
      <c r="B10" s="389" t="s">
        <v>212</v>
      </c>
      <c r="D10" s="384" t="s">
        <v>539</v>
      </c>
      <c r="E10" s="384"/>
      <c r="F10" s="384"/>
      <c r="G10" s="384"/>
      <c r="H10" s="218"/>
    </row>
    <row r="11" spans="2:10" x14ac:dyDescent="0.25">
      <c r="B11" s="389"/>
      <c r="D11" s="54"/>
      <c r="E11" s="55" t="s">
        <v>101</v>
      </c>
      <c r="F11" s="55" t="s">
        <v>102</v>
      </c>
      <c r="G11" s="55" t="s">
        <v>373</v>
      </c>
      <c r="H11" s="218"/>
    </row>
    <row r="12" spans="2:10" x14ac:dyDescent="0.25">
      <c r="B12" s="389"/>
      <c r="D12" s="54" t="s">
        <v>213</v>
      </c>
      <c r="E12" s="61" t="s">
        <v>214</v>
      </c>
      <c r="F12" s="2" t="s">
        <v>215</v>
      </c>
      <c r="G12" s="1" t="s">
        <v>3</v>
      </c>
      <c r="H12" s="218"/>
    </row>
    <row r="13" spans="2:10" ht="30.95" customHeight="1" x14ac:dyDescent="0.25">
      <c r="B13" s="389"/>
      <c r="D13" s="381" t="s">
        <v>540</v>
      </c>
      <c r="E13" s="381"/>
      <c r="F13" s="381"/>
      <c r="G13" s="381"/>
      <c r="H13" s="218"/>
    </row>
    <row r="14" spans="2:10" x14ac:dyDescent="0.25">
      <c r="B14" s="389"/>
      <c r="H14" s="218"/>
      <c r="I14" s="219"/>
      <c r="J14" s="219"/>
    </row>
    <row r="15" spans="2:10" x14ac:dyDescent="0.25">
      <c r="B15" s="389"/>
      <c r="D15" s="384" t="s">
        <v>42</v>
      </c>
      <c r="E15" s="384"/>
      <c r="F15" s="384"/>
      <c r="G15" s="384"/>
      <c r="H15" s="218"/>
    </row>
    <row r="16" spans="2:10" x14ac:dyDescent="0.25">
      <c r="B16" s="389"/>
      <c r="D16" s="54"/>
      <c r="E16" s="55" t="s">
        <v>101</v>
      </c>
      <c r="F16" s="55" t="s">
        <v>102</v>
      </c>
      <c r="G16" s="55" t="s">
        <v>129</v>
      </c>
      <c r="H16" s="218"/>
    </row>
    <row r="17" spans="2:10" x14ac:dyDescent="0.25">
      <c r="B17" s="389"/>
      <c r="D17" s="54" t="s">
        <v>386</v>
      </c>
      <c r="E17" s="61" t="s">
        <v>216</v>
      </c>
      <c r="F17" s="2" t="s">
        <v>217</v>
      </c>
      <c r="G17" s="2" t="s">
        <v>3</v>
      </c>
      <c r="H17" s="218"/>
    </row>
    <row r="18" spans="2:10" x14ac:dyDescent="0.25">
      <c r="B18" s="389"/>
      <c r="D18" s="381" t="s">
        <v>132</v>
      </c>
      <c r="E18" s="381"/>
      <c r="F18" s="381"/>
      <c r="G18" s="381"/>
      <c r="H18" s="218"/>
    </row>
    <row r="19" spans="2:10" x14ac:dyDescent="0.25">
      <c r="B19" s="389"/>
      <c r="D19" s="217"/>
      <c r="E19" s="217"/>
      <c r="F19" s="217"/>
      <c r="G19" s="217"/>
      <c r="H19" s="218"/>
      <c r="I19" s="219"/>
      <c r="J19" s="219"/>
    </row>
    <row r="20" spans="2:10" ht="14.65" customHeight="1" x14ac:dyDescent="0.25">
      <c r="B20" s="389"/>
      <c r="D20" s="384" t="s">
        <v>218</v>
      </c>
      <c r="E20" s="384"/>
      <c r="F20" s="384"/>
      <c r="G20" s="384"/>
      <c r="H20" s="218"/>
      <c r="I20" s="8"/>
      <c r="J20" s="8"/>
    </row>
    <row r="21" spans="2:10" x14ac:dyDescent="0.25">
      <c r="B21" s="389"/>
      <c r="D21" s="54"/>
      <c r="E21" s="55" t="s">
        <v>101</v>
      </c>
      <c r="F21" s="55" t="s">
        <v>102</v>
      </c>
      <c r="G21" s="55" t="s">
        <v>103</v>
      </c>
      <c r="H21" s="218"/>
      <c r="I21" s="8"/>
      <c r="J21" s="8"/>
    </row>
    <row r="22" spans="2:10" x14ac:dyDescent="0.25">
      <c r="B22" s="389"/>
      <c r="D22" s="54" t="s">
        <v>219</v>
      </c>
      <c r="E22" s="62" t="s">
        <v>346</v>
      </c>
      <c r="F22" s="1" t="s">
        <v>220</v>
      </c>
      <c r="G22" s="1" t="s">
        <v>221</v>
      </c>
      <c r="H22" s="218"/>
      <c r="I22" s="8"/>
      <c r="J22" s="8"/>
    </row>
    <row r="23" spans="2:10" ht="15" customHeight="1" thickBot="1" x14ac:dyDescent="0.3">
      <c r="B23" s="390"/>
      <c r="C23" s="207"/>
      <c r="D23" s="207"/>
      <c r="E23" s="207"/>
      <c r="F23" s="207"/>
      <c r="G23" s="207"/>
      <c r="H23" s="223"/>
      <c r="I23" s="219"/>
      <c r="J23" s="219"/>
    </row>
    <row r="24" spans="2:10" ht="15" customHeight="1" x14ac:dyDescent="0.25">
      <c r="B24" s="389" t="s">
        <v>529</v>
      </c>
      <c r="H24" s="218"/>
      <c r="I24" s="219"/>
      <c r="J24" s="219"/>
    </row>
    <row r="25" spans="2:10" ht="15" customHeight="1" x14ac:dyDescent="0.25">
      <c r="B25" s="389"/>
      <c r="D25" s="384" t="s">
        <v>222</v>
      </c>
      <c r="E25" s="384"/>
      <c r="F25" s="384"/>
      <c r="G25" s="384"/>
      <c r="H25" s="218"/>
      <c r="I25" s="219"/>
      <c r="J25" s="219"/>
    </row>
    <row r="26" spans="2:10" ht="14.45" customHeight="1" x14ac:dyDescent="0.25">
      <c r="B26" s="389"/>
      <c r="D26" s="401" t="s">
        <v>441</v>
      </c>
      <c r="E26" s="401"/>
      <c r="F26" s="402"/>
      <c r="G26" s="402"/>
      <c r="H26" s="218"/>
      <c r="I26" s="219"/>
      <c r="J26" s="219"/>
    </row>
    <row r="27" spans="2:10" ht="29.25" customHeight="1" x14ac:dyDescent="0.25">
      <c r="B27" s="389"/>
      <c r="D27" s="402"/>
      <c r="E27" s="402"/>
      <c r="F27" s="402"/>
      <c r="G27" s="402"/>
      <c r="H27" s="218"/>
      <c r="I27" s="219"/>
      <c r="J27" s="219"/>
    </row>
    <row r="28" spans="2:10" x14ac:dyDescent="0.25">
      <c r="B28" s="389"/>
      <c r="D28" s="381" t="s">
        <v>223</v>
      </c>
      <c r="E28" s="381"/>
      <c r="F28" s="381"/>
      <c r="G28" s="381"/>
      <c r="H28" s="218"/>
      <c r="I28" s="219"/>
    </row>
    <row r="29" spans="2:10" ht="15.75" thickBot="1" x14ac:dyDescent="0.3">
      <c r="B29" s="390"/>
      <c r="C29" s="207"/>
      <c r="D29" s="222"/>
      <c r="E29" s="207"/>
      <c r="F29" s="207"/>
      <c r="G29" s="207"/>
      <c r="H29" s="223"/>
      <c r="I29" s="219"/>
      <c r="J29" s="219"/>
    </row>
    <row r="30" spans="2:10" ht="15.75" thickBot="1" x14ac:dyDescent="0.3">
      <c r="B30" s="14"/>
      <c r="D30" s="13"/>
      <c r="H30" s="224"/>
      <c r="I30" s="219"/>
      <c r="J30" s="219"/>
    </row>
    <row r="31" spans="2:10" x14ac:dyDescent="0.25">
      <c r="B31" s="398" t="s">
        <v>224</v>
      </c>
      <c r="C31" s="399"/>
      <c r="D31" s="399"/>
      <c r="E31" s="399"/>
      <c r="F31" s="399"/>
      <c r="G31" s="399"/>
      <c r="H31" s="400"/>
      <c r="I31" s="219"/>
      <c r="J31" s="219"/>
    </row>
    <row r="32" spans="2:10" x14ac:dyDescent="0.25">
      <c r="B32" s="179"/>
      <c r="C32" s="226"/>
      <c r="D32" s="226"/>
      <c r="E32" s="226"/>
      <c r="F32" s="226"/>
      <c r="G32" s="226"/>
      <c r="H32" s="206"/>
      <c r="I32" s="219"/>
      <c r="J32" s="219"/>
    </row>
    <row r="33" spans="2:10" ht="15" customHeight="1" x14ac:dyDescent="0.25">
      <c r="B33" s="389" t="s">
        <v>81</v>
      </c>
      <c r="D33" s="384" t="s">
        <v>419</v>
      </c>
      <c r="E33" s="384"/>
      <c r="F33" s="384"/>
      <c r="G33" s="384"/>
      <c r="H33" s="206"/>
    </row>
    <row r="34" spans="2:10" x14ac:dyDescent="0.25">
      <c r="B34" s="389"/>
      <c r="D34" s="54"/>
      <c r="E34" s="55" t="s">
        <v>101</v>
      </c>
      <c r="F34" s="55" t="s">
        <v>102</v>
      </c>
      <c r="G34" s="55" t="s">
        <v>103</v>
      </c>
      <c r="H34" s="206"/>
    </row>
    <row r="35" spans="2:10" x14ac:dyDescent="0.25">
      <c r="B35" s="389"/>
      <c r="D35" s="54" t="s">
        <v>225</v>
      </c>
      <c r="E35" s="62" t="s">
        <v>226</v>
      </c>
      <c r="F35" s="1" t="s">
        <v>227</v>
      </c>
      <c r="G35" s="1" t="s">
        <v>228</v>
      </c>
      <c r="H35" s="206"/>
      <c r="J35" s="8"/>
    </row>
    <row r="36" spans="2:10" ht="21.75" customHeight="1" thickBot="1" x14ac:dyDescent="0.3">
      <c r="B36" s="390"/>
      <c r="C36" s="207"/>
      <c r="D36" s="180"/>
      <c r="E36" s="181"/>
      <c r="F36" s="181"/>
      <c r="G36" s="181"/>
      <c r="H36" s="208"/>
    </row>
    <row r="37" spans="2:10" ht="31.5" x14ac:dyDescent="0.25">
      <c r="B37" s="389" t="s">
        <v>231</v>
      </c>
      <c r="D37" s="183"/>
      <c r="E37" s="177"/>
      <c r="F37" s="177"/>
      <c r="G37" s="177"/>
      <c r="H37" s="182" t="e" vm="3">
        <v>#VALUE!</v>
      </c>
    </row>
    <row r="38" spans="2:10" ht="15" customHeight="1" x14ac:dyDescent="0.25">
      <c r="B38" s="389"/>
      <c r="D38" s="384" t="s">
        <v>530</v>
      </c>
      <c r="E38" s="384"/>
      <c r="F38" s="384"/>
      <c r="G38" s="384"/>
      <c r="H38" s="182"/>
      <c r="J38" s="8"/>
    </row>
    <row r="39" spans="2:10" ht="15" customHeight="1" x14ac:dyDescent="0.25">
      <c r="B39" s="389"/>
      <c r="D39" s="54"/>
      <c r="E39" s="55" t="s">
        <v>181</v>
      </c>
      <c r="F39" s="55" t="s">
        <v>542</v>
      </c>
      <c r="G39" s="55" t="s">
        <v>103</v>
      </c>
      <c r="H39" s="182"/>
      <c r="J39" s="8"/>
    </row>
    <row r="40" spans="2:10" x14ac:dyDescent="0.25">
      <c r="B40" s="389"/>
      <c r="D40" s="54" t="s">
        <v>420</v>
      </c>
      <c r="E40" s="62" t="s">
        <v>361</v>
      </c>
      <c r="F40" s="1" t="s">
        <v>362</v>
      </c>
      <c r="G40" s="1" t="s">
        <v>363</v>
      </c>
      <c r="H40" s="206"/>
      <c r="J40" s="8"/>
    </row>
    <row r="41" spans="2:10" ht="48" customHeight="1" x14ac:dyDescent="0.25">
      <c r="B41" s="389"/>
      <c r="D41" s="381" t="s">
        <v>541</v>
      </c>
      <c r="E41" s="381"/>
      <c r="F41" s="381"/>
      <c r="G41" s="381"/>
      <c r="H41" s="206"/>
      <c r="J41" s="8"/>
    </row>
    <row r="42" spans="2:10" ht="31.5" x14ac:dyDescent="0.25">
      <c r="B42" s="389"/>
      <c r="H42" s="182" t="e" vm="3">
        <v>#VALUE!</v>
      </c>
      <c r="J42" s="8"/>
    </row>
    <row r="43" spans="2:10" ht="15" customHeight="1" x14ac:dyDescent="0.25">
      <c r="B43" s="389"/>
      <c r="D43" s="384" t="s">
        <v>531</v>
      </c>
      <c r="E43" s="384"/>
      <c r="F43" s="384"/>
      <c r="G43" s="384"/>
      <c r="H43" s="182"/>
    </row>
    <row r="44" spans="2:10" x14ac:dyDescent="0.25">
      <c r="B44" s="389"/>
      <c r="D44" s="54"/>
      <c r="E44" s="55" t="s">
        <v>101</v>
      </c>
      <c r="F44" s="55" t="s">
        <v>102</v>
      </c>
      <c r="G44" s="55" t="s">
        <v>103</v>
      </c>
      <c r="H44" s="206"/>
    </row>
    <row r="45" spans="2:10" x14ac:dyDescent="0.25">
      <c r="B45" s="389"/>
      <c r="D45" s="54" t="s">
        <v>421</v>
      </c>
      <c r="E45" s="68">
        <v>0.73</v>
      </c>
      <c r="F45" s="29">
        <v>0.74</v>
      </c>
      <c r="G45" s="29">
        <v>0.62</v>
      </c>
      <c r="H45" s="206"/>
    </row>
    <row r="46" spans="2:10" x14ac:dyDescent="0.25">
      <c r="B46" s="389"/>
      <c r="D46" s="54" t="s">
        <v>422</v>
      </c>
      <c r="E46" s="68">
        <v>0.08</v>
      </c>
      <c r="F46" s="29">
        <v>0.13</v>
      </c>
      <c r="G46" s="29">
        <v>0.28000000000000003</v>
      </c>
      <c r="H46" s="206"/>
    </row>
    <row r="47" spans="2:10" x14ac:dyDescent="0.25">
      <c r="B47" s="389"/>
      <c r="D47" s="54" t="s">
        <v>423</v>
      </c>
      <c r="E47" s="68">
        <v>0.12</v>
      </c>
      <c r="F47" s="29" t="s">
        <v>229</v>
      </c>
      <c r="G47" s="29" t="s">
        <v>229</v>
      </c>
      <c r="H47" s="206"/>
    </row>
    <row r="48" spans="2:10" ht="15.75" thickBot="1" x14ac:dyDescent="0.3">
      <c r="B48" s="389"/>
      <c r="D48" s="109" t="s">
        <v>424</v>
      </c>
      <c r="E48" s="67">
        <v>7.0000000000000007E-2</v>
      </c>
      <c r="F48" s="34">
        <v>0.13</v>
      </c>
      <c r="G48" s="34">
        <v>0.1</v>
      </c>
      <c r="H48" s="206"/>
    </row>
    <row r="49" spans="2:8" ht="15.75" thickBot="1" x14ac:dyDescent="0.3">
      <c r="B49" s="389"/>
      <c r="D49" s="58" t="s">
        <v>425</v>
      </c>
      <c r="E49" s="110">
        <v>1</v>
      </c>
      <c r="F49" s="111">
        <f>SUM(F45:F48)</f>
        <v>1</v>
      </c>
      <c r="G49" s="111">
        <f>SUM(G45:G48)</f>
        <v>1</v>
      </c>
      <c r="H49" s="206"/>
    </row>
    <row r="50" spans="2:8" ht="36.6" customHeight="1" x14ac:dyDescent="0.25">
      <c r="B50" s="389"/>
      <c r="D50" s="395" t="s">
        <v>230</v>
      </c>
      <c r="E50" s="396"/>
      <c r="F50" s="396"/>
      <c r="G50" s="396"/>
      <c r="H50" s="206"/>
    </row>
    <row r="51" spans="2:8" x14ac:dyDescent="0.25">
      <c r="B51" s="389"/>
      <c r="D51" s="183"/>
      <c r="E51" s="177"/>
      <c r="F51" s="177"/>
      <c r="G51" s="177"/>
      <c r="H51" s="206"/>
    </row>
    <row r="52" spans="2:8" ht="15" customHeight="1" x14ac:dyDescent="0.25">
      <c r="B52" s="389"/>
      <c r="D52" s="384" t="s">
        <v>532</v>
      </c>
      <c r="E52" s="384"/>
      <c r="F52" s="384"/>
      <c r="G52" s="384"/>
      <c r="H52" s="225"/>
    </row>
    <row r="53" spans="2:8" x14ac:dyDescent="0.25">
      <c r="B53" s="389"/>
      <c r="D53" s="54"/>
      <c r="E53" s="55" t="s">
        <v>101</v>
      </c>
      <c r="F53" s="55" t="s">
        <v>102</v>
      </c>
      <c r="G53" s="55" t="s">
        <v>103</v>
      </c>
      <c r="H53" s="206"/>
    </row>
    <row r="54" spans="2:8" x14ac:dyDescent="0.25">
      <c r="B54" s="389"/>
      <c r="D54" s="54" t="s">
        <v>426</v>
      </c>
      <c r="E54" s="61" t="s">
        <v>232</v>
      </c>
      <c r="F54" s="2" t="s">
        <v>233</v>
      </c>
      <c r="G54" s="1" t="s">
        <v>234</v>
      </c>
      <c r="H54" s="206"/>
    </row>
    <row r="55" spans="2:8" x14ac:dyDescent="0.25">
      <c r="B55" s="389"/>
      <c r="D55" s="56" t="s">
        <v>448</v>
      </c>
      <c r="E55" s="73">
        <v>0.13</v>
      </c>
      <c r="F55" s="26">
        <v>0.15379999999999999</v>
      </c>
      <c r="G55" s="26">
        <v>0.28999999999999998</v>
      </c>
      <c r="H55" s="206"/>
    </row>
    <row r="56" spans="2:8" x14ac:dyDescent="0.25">
      <c r="B56" s="389"/>
      <c r="D56" s="385" t="s">
        <v>428</v>
      </c>
      <c r="E56" s="385"/>
      <c r="F56" s="385"/>
      <c r="G56" s="385"/>
      <c r="H56" s="206"/>
    </row>
    <row r="57" spans="2:8" x14ac:dyDescent="0.25">
      <c r="B57" s="389"/>
      <c r="H57" s="184"/>
    </row>
    <row r="58" spans="2:8" x14ac:dyDescent="0.25">
      <c r="B58" s="389"/>
      <c r="D58" s="391" t="s">
        <v>46</v>
      </c>
      <c r="E58" s="391"/>
      <c r="F58" s="391"/>
      <c r="G58" s="391"/>
      <c r="H58" s="206"/>
    </row>
    <row r="59" spans="2:8" x14ac:dyDescent="0.25">
      <c r="B59" s="389"/>
      <c r="D59" s="56"/>
      <c r="E59" s="55" t="s">
        <v>96</v>
      </c>
      <c r="F59" s="55" t="s">
        <v>102</v>
      </c>
      <c r="G59" s="55" t="s">
        <v>103</v>
      </c>
      <c r="H59" s="206"/>
    </row>
    <row r="60" spans="2:8" x14ac:dyDescent="0.25">
      <c r="B60" s="389"/>
      <c r="D60" s="56" t="s">
        <v>429</v>
      </c>
      <c r="E60" s="62">
        <v>380</v>
      </c>
      <c r="F60" s="1">
        <v>394</v>
      </c>
      <c r="G60" s="1">
        <v>322</v>
      </c>
      <c r="H60" s="206"/>
    </row>
    <row r="61" spans="2:8" x14ac:dyDescent="0.25">
      <c r="B61" s="389"/>
      <c r="D61" s="56" t="s">
        <v>430</v>
      </c>
      <c r="E61" s="61">
        <v>2041</v>
      </c>
      <c r="F61" s="2">
        <v>1878</v>
      </c>
      <c r="G61" s="2">
        <v>1555</v>
      </c>
      <c r="H61" s="206"/>
    </row>
    <row r="62" spans="2:8" x14ac:dyDescent="0.25">
      <c r="B62" s="389"/>
      <c r="D62" s="56" t="s">
        <v>235</v>
      </c>
      <c r="E62" s="74">
        <v>102054</v>
      </c>
      <c r="F62" s="3">
        <v>93900</v>
      </c>
      <c r="G62" s="3">
        <v>70737</v>
      </c>
      <c r="H62" s="206"/>
    </row>
    <row r="63" spans="2:8" x14ac:dyDescent="0.25">
      <c r="B63" s="389"/>
      <c r="D63" s="385" t="s">
        <v>236</v>
      </c>
      <c r="E63" s="385"/>
      <c r="F63" s="385"/>
      <c r="G63" s="385"/>
      <c r="H63" s="206"/>
    </row>
    <row r="64" spans="2:8" x14ac:dyDescent="0.25">
      <c r="B64" s="389"/>
      <c r="H64" s="206"/>
    </row>
    <row r="65" spans="2:8" x14ac:dyDescent="0.25">
      <c r="B65" s="389"/>
      <c r="D65" s="384" t="s">
        <v>237</v>
      </c>
      <c r="E65" s="384"/>
      <c r="F65" s="384"/>
      <c r="G65" s="384"/>
      <c r="H65" s="206"/>
    </row>
    <row r="66" spans="2:8" x14ac:dyDescent="0.25">
      <c r="B66" s="389"/>
      <c r="D66" s="54"/>
      <c r="E66" s="55" t="s">
        <v>96</v>
      </c>
      <c r="F66" s="55" t="s">
        <v>102</v>
      </c>
      <c r="G66" s="55" t="s">
        <v>103</v>
      </c>
      <c r="H66" s="206"/>
    </row>
    <row r="67" spans="2:8" x14ac:dyDescent="0.25">
      <c r="B67" s="389"/>
      <c r="D67" s="54" t="s">
        <v>431</v>
      </c>
      <c r="E67" s="75">
        <v>51332</v>
      </c>
      <c r="F67" s="40">
        <v>37672.28</v>
      </c>
      <c r="G67" s="40">
        <v>44340</v>
      </c>
      <c r="H67" s="206"/>
    </row>
    <row r="68" spans="2:8" x14ac:dyDescent="0.25">
      <c r="B68" s="389"/>
      <c r="D68" s="56" t="s">
        <v>432</v>
      </c>
      <c r="E68" s="75">
        <v>40700</v>
      </c>
      <c r="F68" s="40">
        <v>33099.86</v>
      </c>
      <c r="G68" s="40">
        <v>41397</v>
      </c>
      <c r="H68" s="206"/>
    </row>
    <row r="69" spans="2:8" ht="15.75" thickBot="1" x14ac:dyDescent="0.3">
      <c r="B69" s="389"/>
      <c r="D69" s="57" t="s">
        <v>433</v>
      </c>
      <c r="E69" s="76">
        <v>34332</v>
      </c>
      <c r="F69" s="41">
        <v>32108</v>
      </c>
      <c r="G69" s="41">
        <v>41314</v>
      </c>
      <c r="H69" s="206"/>
    </row>
    <row r="70" spans="2:8" ht="15.75" thickBot="1" x14ac:dyDescent="0.3">
      <c r="B70" s="389"/>
      <c r="D70" s="58" t="s">
        <v>434</v>
      </c>
      <c r="E70" s="77">
        <v>126364</v>
      </c>
      <c r="F70" s="42">
        <v>102880</v>
      </c>
      <c r="G70" s="42">
        <v>127051</v>
      </c>
      <c r="H70" s="206"/>
    </row>
    <row r="71" spans="2:8" x14ac:dyDescent="0.25">
      <c r="B71" s="389"/>
      <c r="D71" s="397" t="s">
        <v>236</v>
      </c>
      <c r="E71" s="397"/>
      <c r="F71" s="397"/>
      <c r="G71" s="397"/>
      <c r="H71" s="206"/>
    </row>
    <row r="72" spans="2:8" x14ac:dyDescent="0.25">
      <c r="B72" s="389"/>
      <c r="H72" s="206"/>
    </row>
    <row r="73" spans="2:8" x14ac:dyDescent="0.25">
      <c r="B73" s="389"/>
      <c r="D73" s="384" t="s">
        <v>238</v>
      </c>
      <c r="E73" s="384"/>
      <c r="F73" s="384"/>
      <c r="G73" s="384"/>
      <c r="H73" s="206"/>
    </row>
    <row r="74" spans="2:8" x14ac:dyDescent="0.25">
      <c r="B74" s="389"/>
      <c r="D74" s="56"/>
      <c r="E74" s="55" t="s">
        <v>101</v>
      </c>
      <c r="F74" s="55" t="s">
        <v>102</v>
      </c>
      <c r="G74" s="55" t="s">
        <v>103</v>
      </c>
      <c r="H74" s="206"/>
    </row>
    <row r="75" spans="2:8" x14ac:dyDescent="0.25">
      <c r="B75" s="389"/>
      <c r="D75" s="56" t="s">
        <v>435</v>
      </c>
      <c r="E75" s="62">
        <v>459</v>
      </c>
      <c r="F75" s="1">
        <v>595</v>
      </c>
      <c r="G75" s="1">
        <v>411</v>
      </c>
      <c r="H75" s="206"/>
    </row>
    <row r="76" spans="2:8" x14ac:dyDescent="0.25">
      <c r="B76" s="389"/>
      <c r="D76" s="185"/>
      <c r="E76" s="185"/>
      <c r="F76" s="185"/>
      <c r="G76" s="185"/>
      <c r="H76" s="206"/>
    </row>
    <row r="77" spans="2:8" x14ac:dyDescent="0.25">
      <c r="B77" s="389"/>
      <c r="D77" s="384" t="s">
        <v>474</v>
      </c>
      <c r="E77" s="384"/>
      <c r="F77" s="384"/>
      <c r="G77" s="384"/>
      <c r="H77" s="206"/>
    </row>
    <row r="78" spans="2:8" x14ac:dyDescent="0.25">
      <c r="B78" s="389"/>
      <c r="D78" s="54"/>
      <c r="E78" s="55" t="s">
        <v>101</v>
      </c>
      <c r="F78" s="55" t="s">
        <v>97</v>
      </c>
      <c r="G78" s="55" t="s">
        <v>373</v>
      </c>
      <c r="H78" s="206"/>
    </row>
    <row r="79" spans="2:8" ht="25.5" x14ac:dyDescent="0.25">
      <c r="B79" s="389"/>
      <c r="D79" s="59" t="s">
        <v>548</v>
      </c>
      <c r="E79" s="62">
        <v>411</v>
      </c>
      <c r="F79" s="25" t="s">
        <v>3</v>
      </c>
      <c r="G79" s="25" t="s">
        <v>3</v>
      </c>
      <c r="H79" s="206"/>
    </row>
    <row r="80" spans="2:8" ht="38.25" x14ac:dyDescent="0.25">
      <c r="B80" s="389"/>
      <c r="D80" s="59" t="s">
        <v>436</v>
      </c>
      <c r="E80" s="73">
        <v>0.78</v>
      </c>
      <c r="F80" s="25" t="s">
        <v>3</v>
      </c>
      <c r="G80" s="25" t="s">
        <v>3</v>
      </c>
      <c r="H80" s="206"/>
    </row>
    <row r="81" spans="2:8" ht="25.5" x14ac:dyDescent="0.25">
      <c r="B81" s="389"/>
      <c r="D81" s="59" t="s">
        <v>437</v>
      </c>
      <c r="E81" s="73">
        <v>0.77</v>
      </c>
      <c r="F81" s="25" t="s">
        <v>3</v>
      </c>
      <c r="G81" s="25" t="s">
        <v>3</v>
      </c>
      <c r="H81" s="206"/>
    </row>
    <row r="82" spans="2:8" ht="27" x14ac:dyDescent="0.25">
      <c r="B82" s="389"/>
      <c r="D82" s="60" t="s">
        <v>582</v>
      </c>
      <c r="E82" s="78">
        <v>2486</v>
      </c>
      <c r="F82" s="25" t="s">
        <v>3</v>
      </c>
      <c r="G82" s="25" t="s">
        <v>3</v>
      </c>
      <c r="H82" s="206"/>
    </row>
    <row r="83" spans="2:8" ht="27" customHeight="1" x14ac:dyDescent="0.25">
      <c r="B83" s="389"/>
      <c r="D83" s="381" t="s">
        <v>581</v>
      </c>
      <c r="E83" s="385"/>
      <c r="F83" s="385"/>
      <c r="G83" s="385"/>
      <c r="H83" s="206"/>
    </row>
    <row r="84" spans="2:8" ht="15.75" thickBot="1" x14ac:dyDescent="0.3">
      <c r="B84" s="390"/>
      <c r="C84" s="207"/>
      <c r="D84" s="207"/>
      <c r="E84" s="207"/>
      <c r="F84" s="207"/>
      <c r="G84" s="207"/>
      <c r="H84" s="208"/>
    </row>
  </sheetData>
  <sheetProtection algorithmName="SHA-512" hashValue="0lqeVPagidX/bt6JW4QY+1nhEXtMWE9kJ6eJ45My6/haaxNZrIq8nK3YEp2Hl96+PG20VJLh/+Q45+aCpyxnDw==" saltValue="P7RiFkoZPnfMaUg1iocDDA==" spinCount="100000" sheet="1" objects="1" scenarios="1"/>
  <mergeCells count="30">
    <mergeCell ref="D18:G18"/>
    <mergeCell ref="B33:B36"/>
    <mergeCell ref="B37:B84"/>
    <mergeCell ref="D38:G38"/>
    <mergeCell ref="D41:G41"/>
    <mergeCell ref="D43:G43"/>
    <mergeCell ref="D50:G50"/>
    <mergeCell ref="D52:G52"/>
    <mergeCell ref="D77:G77"/>
    <mergeCell ref="D83:G83"/>
    <mergeCell ref="D73:G73"/>
    <mergeCell ref="D71:G71"/>
    <mergeCell ref="B31:H31"/>
    <mergeCell ref="D26:G27"/>
    <mergeCell ref="G1:H5"/>
    <mergeCell ref="D65:G65"/>
    <mergeCell ref="D56:G56"/>
    <mergeCell ref="D33:G33"/>
    <mergeCell ref="D25:G25"/>
    <mergeCell ref="B6:H6"/>
    <mergeCell ref="B24:B29"/>
    <mergeCell ref="D15:G15"/>
    <mergeCell ref="D20:G20"/>
    <mergeCell ref="B10:B23"/>
    <mergeCell ref="D28:G28"/>
    <mergeCell ref="D58:G58"/>
    <mergeCell ref="D63:G63"/>
    <mergeCell ref="D10:G10"/>
    <mergeCell ref="B8:H8"/>
    <mergeCell ref="D13:G13"/>
  </mergeCells>
  <phoneticPr fontId="3" type="noConversion"/>
  <pageMargins left="0.25" right="0.25" top="0.75" bottom="0.75" header="0.3" footer="0.3"/>
  <pageSetup paperSize="9"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0BFF1-1033-40E4-8D07-E5382A493CB7}">
  <sheetPr>
    <tabColor rgb="FF3D5837"/>
    <pageSetUpPr fitToPage="1"/>
  </sheetPr>
  <dimension ref="B1:R55"/>
  <sheetViews>
    <sheetView showGridLines="0" zoomScaleNormal="100" workbookViewId="0">
      <selection activeCell="D16" sqref="D16"/>
    </sheetView>
  </sheetViews>
  <sheetFormatPr defaultColWidth="8.88671875" defaultRowHeight="15" x14ac:dyDescent="0.25"/>
  <cols>
    <col min="1" max="1" width="3.88671875" style="8" customWidth="1"/>
    <col min="2" max="2" width="17.109375" style="8" customWidth="1"/>
    <col min="3" max="3" width="2.88671875" style="8" customWidth="1"/>
    <col min="4" max="9" width="24.44140625" style="8" customWidth="1"/>
    <col min="10" max="15" width="23.109375" style="8" customWidth="1"/>
    <col min="16" max="16" width="4.6640625" style="8" customWidth="1"/>
    <col min="17" max="18" width="23.109375" style="8" customWidth="1"/>
    <col min="19" max="19" width="5" style="8" customWidth="1"/>
    <col min="20" max="16384" width="8.88671875" style="8"/>
  </cols>
  <sheetData>
    <row r="1" spans="2:18" x14ac:dyDescent="0.25">
      <c r="O1" s="283" t="e" vm="2">
        <v>#VALUE!</v>
      </c>
      <c r="P1" s="283"/>
    </row>
    <row r="2" spans="2:18" x14ac:dyDescent="0.25">
      <c r="O2" s="283"/>
      <c r="P2" s="283"/>
    </row>
    <row r="3" spans="2:18" x14ac:dyDescent="0.25">
      <c r="O3" s="283"/>
      <c r="P3" s="283"/>
    </row>
    <row r="4" spans="2:18" x14ac:dyDescent="0.25">
      <c r="O4" s="283"/>
      <c r="P4" s="283"/>
    </row>
    <row r="5" spans="2:18" ht="15.75" thickBot="1" x14ac:dyDescent="0.3">
      <c r="O5" s="283"/>
      <c r="P5" s="283"/>
    </row>
    <row r="6" spans="2:18" ht="62.25" thickBot="1" x14ac:dyDescent="0.3">
      <c r="B6" s="420" t="s">
        <v>50</v>
      </c>
      <c r="C6" s="421"/>
      <c r="D6" s="421"/>
      <c r="E6" s="421"/>
      <c r="F6" s="421"/>
      <c r="G6" s="421"/>
      <c r="H6" s="421"/>
      <c r="I6" s="421"/>
      <c r="J6" s="421"/>
      <c r="K6" s="421"/>
      <c r="L6" s="421"/>
      <c r="M6" s="421"/>
      <c r="N6" s="421"/>
      <c r="O6" s="421"/>
      <c r="P6" s="422"/>
      <c r="R6"/>
    </row>
    <row r="7" spans="2:18" ht="15.75" thickBot="1" x14ac:dyDescent="0.3"/>
    <row r="8" spans="2:18" x14ac:dyDescent="0.25">
      <c r="B8" s="415" t="s">
        <v>239</v>
      </c>
      <c r="C8" s="416"/>
      <c r="D8" s="416"/>
      <c r="E8" s="416"/>
      <c r="F8" s="416"/>
      <c r="G8" s="416"/>
      <c r="H8" s="416"/>
      <c r="I8" s="416"/>
      <c r="J8" s="416"/>
      <c r="K8" s="416"/>
      <c r="L8" s="416"/>
      <c r="M8" s="416"/>
      <c r="N8" s="416"/>
      <c r="O8" s="416"/>
      <c r="P8" s="417"/>
    </row>
    <row r="9" spans="2:18" x14ac:dyDescent="0.25">
      <c r="B9" s="214"/>
      <c r="H9" s="228"/>
      <c r="I9" s="228"/>
      <c r="J9" s="228"/>
      <c r="K9" s="228"/>
      <c r="L9" s="228"/>
      <c r="M9" s="228"/>
      <c r="N9" s="228"/>
      <c r="O9" s="228"/>
      <c r="P9" s="206"/>
    </row>
    <row r="10" spans="2:18" ht="22.5" customHeight="1" x14ac:dyDescent="0.25">
      <c r="B10" s="418" t="s">
        <v>587</v>
      </c>
      <c r="D10" s="411" t="s">
        <v>222</v>
      </c>
      <c r="E10" s="411"/>
      <c r="F10" s="411"/>
      <c r="G10" s="411"/>
      <c r="H10" s="228"/>
      <c r="I10" s="228"/>
      <c r="J10" s="228"/>
      <c r="K10" s="228"/>
      <c r="L10" s="228"/>
      <c r="M10" s="228"/>
      <c r="N10" s="228"/>
      <c r="O10" s="228"/>
      <c r="P10" s="206"/>
    </row>
    <row r="11" spans="2:18" ht="22.5" customHeight="1" x14ac:dyDescent="0.25">
      <c r="B11" s="418"/>
      <c r="D11" s="401" t="s">
        <v>440</v>
      </c>
      <c r="E11" s="402"/>
      <c r="F11" s="402"/>
      <c r="G11" s="402"/>
      <c r="H11" s="228"/>
      <c r="I11" s="228"/>
      <c r="J11" s="228"/>
      <c r="K11" s="228"/>
      <c r="L11" s="228"/>
      <c r="M11" s="228"/>
      <c r="N11" s="228"/>
      <c r="O11" s="228"/>
      <c r="P11" s="206"/>
    </row>
    <row r="12" spans="2:18" ht="22.5" customHeight="1" x14ac:dyDescent="0.25">
      <c r="B12" s="418"/>
      <c r="D12" s="402"/>
      <c r="E12" s="402"/>
      <c r="F12" s="402"/>
      <c r="G12" s="402"/>
      <c r="H12" s="228"/>
      <c r="I12" s="228"/>
      <c r="J12" s="228"/>
      <c r="K12" s="228"/>
      <c r="L12" s="228"/>
      <c r="M12" s="228"/>
      <c r="N12" s="228"/>
      <c r="O12" s="228"/>
      <c r="P12" s="206"/>
    </row>
    <row r="13" spans="2:18" ht="22.5" customHeight="1" x14ac:dyDescent="0.25">
      <c r="B13" s="418"/>
      <c r="D13" s="381" t="s">
        <v>223</v>
      </c>
      <c r="E13" s="381"/>
      <c r="F13" s="381"/>
      <c r="G13" s="381"/>
      <c r="H13" s="228"/>
      <c r="I13" s="228"/>
      <c r="J13" s="228"/>
      <c r="K13" s="228"/>
      <c r="L13" s="228"/>
      <c r="M13" s="228"/>
      <c r="N13" s="228"/>
      <c r="O13" s="228"/>
      <c r="P13" s="206"/>
    </row>
    <row r="14" spans="2:18" ht="22.5" customHeight="1" x14ac:dyDescent="0.25">
      <c r="B14" s="418"/>
      <c r="H14" s="228"/>
      <c r="I14" s="228"/>
      <c r="J14" s="228"/>
      <c r="K14" s="228"/>
      <c r="L14" s="228"/>
      <c r="M14" s="228"/>
      <c r="N14" s="228"/>
      <c r="O14" s="228"/>
      <c r="P14" s="206"/>
    </row>
    <row r="15" spans="2:18" ht="22.5" customHeight="1" x14ac:dyDescent="0.25">
      <c r="B15" s="418"/>
      <c r="H15" s="228"/>
      <c r="I15" s="228"/>
      <c r="J15" s="228"/>
      <c r="K15" s="228"/>
      <c r="L15" s="228"/>
      <c r="M15" s="228"/>
      <c r="N15" s="228"/>
      <c r="O15" s="228"/>
      <c r="P15" s="206"/>
    </row>
    <row r="16" spans="2:18" ht="22.5" customHeight="1" thickBot="1" x14ac:dyDescent="0.3">
      <c r="B16" s="419"/>
      <c r="C16" s="207"/>
      <c r="D16" s="207"/>
      <c r="E16" s="207"/>
      <c r="F16" s="207"/>
      <c r="G16" s="207"/>
      <c r="H16" s="186"/>
      <c r="I16" s="186"/>
      <c r="J16" s="186"/>
      <c r="K16" s="186"/>
      <c r="L16" s="186"/>
      <c r="M16" s="186"/>
      <c r="N16" s="186"/>
      <c r="O16" s="186"/>
      <c r="P16" s="208"/>
    </row>
    <row r="17" spans="2:16" x14ac:dyDescent="0.25">
      <c r="B17" s="229"/>
      <c r="H17" s="228"/>
      <c r="I17" s="228"/>
      <c r="J17" s="228"/>
      <c r="K17" s="228"/>
      <c r="L17" s="228"/>
      <c r="M17" s="228"/>
      <c r="N17" s="228"/>
      <c r="O17" s="228"/>
      <c r="P17" s="206"/>
    </row>
    <row r="18" spans="2:16" x14ac:dyDescent="0.25">
      <c r="B18" s="418" t="s">
        <v>86</v>
      </c>
      <c r="D18" s="411" t="s">
        <v>482</v>
      </c>
      <c r="E18" s="411"/>
      <c r="F18" s="411"/>
      <c r="G18" s="411"/>
      <c r="H18" s="411"/>
      <c r="I18" s="187"/>
      <c r="J18" s="187"/>
      <c r="K18" s="187"/>
      <c r="L18" s="423"/>
      <c r="M18" s="423"/>
      <c r="N18" s="423"/>
      <c r="O18" s="423"/>
      <c r="P18" s="206"/>
    </row>
    <row r="19" spans="2:16" x14ac:dyDescent="0.25">
      <c r="B19" s="418"/>
      <c r="D19" s="408" t="s">
        <v>240</v>
      </c>
      <c r="E19" s="408"/>
      <c r="F19" s="94" t="s">
        <v>241</v>
      </c>
      <c r="G19" s="95" t="s">
        <v>134</v>
      </c>
      <c r="H19" s="95" t="s">
        <v>476</v>
      </c>
      <c r="I19" s="188"/>
      <c r="J19" s="188"/>
      <c r="K19" s="188"/>
      <c r="L19" s="188"/>
      <c r="M19" s="188"/>
      <c r="N19" s="188"/>
      <c r="O19" s="189"/>
      <c r="P19" s="206"/>
    </row>
    <row r="20" spans="2:16" x14ac:dyDescent="0.25">
      <c r="B20" s="418"/>
      <c r="D20" s="412" t="s">
        <v>51</v>
      </c>
      <c r="E20" s="412"/>
      <c r="F20" s="412"/>
      <c r="G20" s="412"/>
      <c r="H20" s="412"/>
      <c r="I20" s="190"/>
      <c r="J20" s="190"/>
      <c r="K20" s="190"/>
      <c r="L20" s="189"/>
      <c r="M20" s="189"/>
      <c r="N20" s="190"/>
      <c r="O20" s="189"/>
      <c r="P20" s="206"/>
    </row>
    <row r="21" spans="2:16" x14ac:dyDescent="0.25">
      <c r="B21" s="418"/>
      <c r="D21" s="408" t="s">
        <v>242</v>
      </c>
      <c r="E21" s="408"/>
      <c r="F21" s="408"/>
      <c r="G21" s="63">
        <v>49.4</v>
      </c>
      <c r="H21" s="15">
        <v>57.9</v>
      </c>
      <c r="I21" s="191"/>
      <c r="J21" s="191"/>
      <c r="K21" s="191"/>
      <c r="L21" s="192"/>
      <c r="M21" s="192"/>
      <c r="N21" s="191"/>
      <c r="O21" s="189"/>
      <c r="P21" s="206"/>
    </row>
    <row r="22" spans="2:16" x14ac:dyDescent="0.25">
      <c r="B22" s="418"/>
      <c r="D22" s="412" t="s">
        <v>243</v>
      </c>
      <c r="E22" s="412"/>
      <c r="F22" s="412"/>
      <c r="G22" s="412"/>
      <c r="H22" s="412"/>
      <c r="I22" s="189"/>
      <c r="J22" s="189"/>
      <c r="K22" s="189"/>
      <c r="L22" s="189"/>
      <c r="M22" s="189"/>
      <c r="N22" s="189"/>
      <c r="O22" s="189"/>
      <c r="P22" s="206"/>
    </row>
    <row r="23" spans="2:16" x14ac:dyDescent="0.25">
      <c r="B23" s="418"/>
      <c r="D23" s="408" t="s">
        <v>244</v>
      </c>
      <c r="E23" s="408"/>
      <c r="F23" s="408"/>
      <c r="G23" s="63">
        <v>3411.3</v>
      </c>
      <c r="H23" s="15">
        <v>1532.31</v>
      </c>
      <c r="I23" s="193"/>
      <c r="J23" s="193"/>
      <c r="K23" s="193"/>
      <c r="L23" s="192"/>
      <c r="M23" s="192"/>
      <c r="N23" s="193"/>
      <c r="O23" s="193"/>
      <c r="P23" s="206"/>
    </row>
    <row r="24" spans="2:16" x14ac:dyDescent="0.25">
      <c r="B24" s="418"/>
      <c r="D24" s="408" t="s">
        <v>245</v>
      </c>
      <c r="E24" s="408"/>
      <c r="F24" s="408"/>
      <c r="G24" s="63">
        <v>4099.8999999999996</v>
      </c>
      <c r="H24" s="15" t="s">
        <v>478</v>
      </c>
      <c r="I24" s="193"/>
      <c r="J24" s="193"/>
      <c r="K24" s="193"/>
      <c r="L24" s="192"/>
      <c r="M24" s="192"/>
      <c r="N24" s="193"/>
      <c r="O24" s="193"/>
      <c r="P24" s="206"/>
    </row>
    <row r="25" spans="2:16" ht="15.75" thickBot="1" x14ac:dyDescent="0.3">
      <c r="B25" s="418"/>
      <c r="D25" s="425" t="s">
        <v>527</v>
      </c>
      <c r="E25" s="425"/>
      <c r="F25" s="425"/>
      <c r="G25" s="425"/>
      <c r="H25" s="425"/>
      <c r="I25" s="189"/>
      <c r="J25" s="189"/>
      <c r="K25" s="189"/>
      <c r="L25" s="189"/>
      <c r="M25" s="189"/>
      <c r="N25" s="189"/>
      <c r="O25" s="189"/>
      <c r="P25" s="206"/>
    </row>
    <row r="26" spans="2:16" ht="15.75" thickBot="1" x14ac:dyDescent="0.3">
      <c r="B26" s="418"/>
      <c r="D26" s="413" t="s">
        <v>528</v>
      </c>
      <c r="E26" s="413"/>
      <c r="F26" s="106"/>
      <c r="G26" s="107">
        <v>28402.799999999999</v>
      </c>
      <c r="H26" s="108">
        <v>30810.5</v>
      </c>
      <c r="J26" s="189"/>
      <c r="K26" s="189"/>
      <c r="L26" s="189"/>
      <c r="M26" s="189"/>
      <c r="N26" s="189"/>
      <c r="O26" s="189"/>
      <c r="P26" s="206"/>
    </row>
    <row r="27" spans="2:16" x14ac:dyDescent="0.25">
      <c r="B27" s="418"/>
      <c r="D27" s="414" t="s">
        <v>246</v>
      </c>
      <c r="E27" s="414"/>
      <c r="F27" s="103" t="s">
        <v>247</v>
      </c>
      <c r="G27" s="104">
        <v>14473.3</v>
      </c>
      <c r="H27" s="105">
        <v>15032.1</v>
      </c>
      <c r="I27" s="192"/>
      <c r="J27" s="192"/>
      <c r="K27" s="192"/>
      <c r="L27" s="192"/>
      <c r="M27" s="192"/>
      <c r="N27" s="192"/>
      <c r="O27" s="192"/>
      <c r="P27" s="206"/>
    </row>
    <row r="28" spans="2:16" x14ac:dyDescent="0.25">
      <c r="B28" s="418"/>
      <c r="D28" s="408" t="s">
        <v>248</v>
      </c>
      <c r="E28" s="408"/>
      <c r="F28" s="96" t="s">
        <v>249</v>
      </c>
      <c r="G28" s="63">
        <v>3089.1</v>
      </c>
      <c r="H28" s="15">
        <v>3164.2</v>
      </c>
      <c r="I28" s="192"/>
      <c r="J28" s="192"/>
      <c r="K28" s="192"/>
      <c r="L28" s="192"/>
      <c r="M28" s="192"/>
      <c r="N28" s="192"/>
      <c r="O28" s="192"/>
      <c r="P28" s="206"/>
    </row>
    <row r="29" spans="2:16" ht="15" customHeight="1" x14ac:dyDescent="0.25">
      <c r="B29" s="418"/>
      <c r="D29" s="408" t="s">
        <v>250</v>
      </c>
      <c r="E29" s="408"/>
      <c r="F29" s="96" t="s">
        <v>251</v>
      </c>
      <c r="G29" s="63">
        <v>475.8</v>
      </c>
      <c r="H29" s="15">
        <v>222.7</v>
      </c>
      <c r="I29" s="192"/>
      <c r="J29" s="192"/>
      <c r="K29" s="192"/>
      <c r="L29" s="192"/>
      <c r="M29" s="192"/>
      <c r="N29" s="192"/>
      <c r="O29" s="192"/>
      <c r="P29" s="206"/>
    </row>
    <row r="30" spans="2:16" ht="15" customHeight="1" x14ac:dyDescent="0.25">
      <c r="B30" s="418"/>
      <c r="D30" s="408" t="s">
        <v>252</v>
      </c>
      <c r="E30" s="408"/>
      <c r="F30" s="96" t="s">
        <v>253</v>
      </c>
      <c r="G30" s="63">
        <v>138.30000000000001</v>
      </c>
      <c r="H30" s="15">
        <v>254</v>
      </c>
      <c r="I30" s="192"/>
      <c r="J30" s="192"/>
      <c r="K30" s="192"/>
      <c r="L30" s="192"/>
      <c r="M30" s="192"/>
      <c r="N30" s="192"/>
      <c r="O30" s="192"/>
      <c r="P30" s="206"/>
    </row>
    <row r="31" spans="2:16" ht="15" customHeight="1" x14ac:dyDescent="0.25">
      <c r="B31" s="418"/>
      <c r="D31" s="408" t="s">
        <v>254</v>
      </c>
      <c r="E31" s="408"/>
      <c r="F31" s="96" t="s">
        <v>255</v>
      </c>
      <c r="G31" s="63">
        <v>1040.9000000000001</v>
      </c>
      <c r="H31" s="15">
        <v>801.9</v>
      </c>
      <c r="I31" s="192"/>
      <c r="J31" s="192"/>
      <c r="K31" s="192"/>
      <c r="L31" s="192"/>
      <c r="M31" s="192"/>
      <c r="N31" s="192"/>
      <c r="O31" s="192"/>
      <c r="P31" s="206"/>
    </row>
    <row r="32" spans="2:16" x14ac:dyDescent="0.25">
      <c r="B32" s="418"/>
      <c r="D32" s="408" t="s">
        <v>256</v>
      </c>
      <c r="E32" s="408"/>
      <c r="F32" s="96" t="s">
        <v>257</v>
      </c>
      <c r="G32" s="63">
        <v>2275.1</v>
      </c>
      <c r="H32" s="15">
        <v>2229.3000000000002</v>
      </c>
      <c r="I32" s="192"/>
      <c r="J32" s="192"/>
      <c r="K32" s="192"/>
      <c r="L32" s="192"/>
      <c r="M32" s="192"/>
      <c r="N32" s="192"/>
      <c r="O32" s="192"/>
      <c r="P32" s="206"/>
    </row>
    <row r="33" spans="2:16" x14ac:dyDescent="0.25">
      <c r="B33" s="418"/>
      <c r="D33" s="408" t="s">
        <v>258</v>
      </c>
      <c r="E33" s="408"/>
      <c r="F33" s="96" t="s">
        <v>259</v>
      </c>
      <c r="G33" s="63">
        <v>4117.8</v>
      </c>
      <c r="H33" s="15">
        <v>4182</v>
      </c>
      <c r="I33" s="192"/>
      <c r="J33" s="192"/>
      <c r="K33" s="192"/>
      <c r="L33" s="192"/>
      <c r="M33" s="192"/>
      <c r="N33" s="192"/>
      <c r="O33" s="192"/>
      <c r="P33" s="206"/>
    </row>
    <row r="34" spans="2:16" x14ac:dyDescent="0.25">
      <c r="B34" s="418"/>
      <c r="D34" s="408" t="s">
        <v>260</v>
      </c>
      <c r="E34" s="408"/>
      <c r="F34" s="96" t="s">
        <v>261</v>
      </c>
      <c r="G34" s="63">
        <v>2792.5</v>
      </c>
      <c r="H34" s="15">
        <v>4924.3999999999996</v>
      </c>
      <c r="I34" s="192"/>
      <c r="J34" s="192"/>
      <c r="K34" s="192"/>
      <c r="L34" s="192"/>
      <c r="M34" s="192"/>
      <c r="N34" s="192"/>
      <c r="O34" s="192"/>
      <c r="P34" s="206"/>
    </row>
    <row r="35" spans="2:16" ht="15" customHeight="1" x14ac:dyDescent="0.25">
      <c r="B35" s="418"/>
      <c r="D35" s="408" t="s">
        <v>262</v>
      </c>
      <c r="E35" s="408"/>
      <c r="F35" s="96" t="s">
        <v>263</v>
      </c>
      <c r="G35" s="63">
        <v>0</v>
      </c>
      <c r="H35" s="15">
        <v>0</v>
      </c>
      <c r="I35" s="192"/>
      <c r="J35" s="192"/>
      <c r="K35" s="192"/>
      <c r="L35" s="192"/>
      <c r="M35" s="192"/>
      <c r="N35" s="192"/>
      <c r="O35" s="192"/>
      <c r="P35" s="206"/>
    </row>
    <row r="36" spans="2:16" ht="15.6" customHeight="1" x14ac:dyDescent="0.25">
      <c r="B36" s="418"/>
      <c r="D36" s="408" t="s">
        <v>264</v>
      </c>
      <c r="E36" s="408"/>
      <c r="F36" s="96" t="s">
        <v>265</v>
      </c>
      <c r="G36" s="63">
        <v>0</v>
      </c>
      <c r="H36" s="15">
        <v>0</v>
      </c>
      <c r="I36" s="192"/>
      <c r="J36" s="192"/>
      <c r="K36" s="192"/>
      <c r="L36" s="192"/>
      <c r="M36" s="192"/>
      <c r="N36" s="192"/>
      <c r="O36" s="192"/>
      <c r="P36" s="206"/>
    </row>
    <row r="37" spans="2:16" ht="97.5" customHeight="1" x14ac:dyDescent="0.25">
      <c r="B37" s="418"/>
      <c r="D37" s="381" t="s">
        <v>549</v>
      </c>
      <c r="E37" s="381"/>
      <c r="F37" s="381"/>
      <c r="G37" s="381"/>
      <c r="H37" s="381"/>
      <c r="I37" s="194"/>
      <c r="J37" s="194"/>
      <c r="K37" s="194"/>
      <c r="L37" s="194"/>
      <c r="M37" s="194"/>
      <c r="N37" s="194"/>
      <c r="O37" s="194"/>
      <c r="P37" s="206"/>
    </row>
    <row r="38" spans="2:16" x14ac:dyDescent="0.25">
      <c r="B38" s="418"/>
      <c r="I38" s="188"/>
      <c r="P38" s="206"/>
    </row>
    <row r="39" spans="2:16" x14ac:dyDescent="0.25">
      <c r="B39" s="418"/>
      <c r="D39" s="411" t="s">
        <v>54</v>
      </c>
      <c r="E39" s="411"/>
      <c r="F39" s="411"/>
      <c r="G39" s="411"/>
      <c r="H39" s="411"/>
      <c r="I39" s="411"/>
      <c r="J39" s="195"/>
      <c r="K39" s="195"/>
      <c r="L39" s="195"/>
      <c r="M39" s="195"/>
      <c r="N39" s="195"/>
      <c r="O39" s="195"/>
      <c r="P39" s="206"/>
    </row>
    <row r="40" spans="2:16" x14ac:dyDescent="0.25">
      <c r="B40" s="418"/>
      <c r="D40" s="424"/>
      <c r="E40" s="424"/>
      <c r="F40" s="424"/>
      <c r="G40" s="95" t="s">
        <v>96</v>
      </c>
      <c r="H40" s="95" t="s">
        <v>97</v>
      </c>
      <c r="I40" s="95" t="s">
        <v>168</v>
      </c>
      <c r="J40" s="195"/>
      <c r="K40" s="195"/>
      <c r="L40" s="195"/>
      <c r="M40" s="195"/>
      <c r="N40" s="195"/>
      <c r="O40" s="195"/>
      <c r="P40" s="206"/>
    </row>
    <row r="41" spans="2:16" x14ac:dyDescent="0.25">
      <c r="B41" s="418"/>
      <c r="D41" s="410" t="s">
        <v>266</v>
      </c>
      <c r="E41" s="410"/>
      <c r="F41" s="410"/>
      <c r="G41" s="63">
        <v>7198.4</v>
      </c>
      <c r="H41" s="15">
        <v>4675.8</v>
      </c>
      <c r="I41" s="15">
        <v>6026.5</v>
      </c>
      <c r="J41" s="195"/>
      <c r="K41" s="195"/>
      <c r="L41" s="195"/>
      <c r="M41" s="195"/>
      <c r="N41" s="195"/>
      <c r="O41" s="195"/>
      <c r="P41" s="206"/>
    </row>
    <row r="42" spans="2:16" x14ac:dyDescent="0.25">
      <c r="B42" s="418"/>
      <c r="D42" s="410" t="s">
        <v>267</v>
      </c>
      <c r="E42" s="410"/>
      <c r="F42" s="410"/>
      <c r="G42" s="63">
        <v>1205.5</v>
      </c>
      <c r="H42" s="15">
        <v>109.3</v>
      </c>
      <c r="I42" s="97">
        <v>185</v>
      </c>
      <c r="K42" s="195"/>
      <c r="L42" s="195"/>
      <c r="M42" s="195"/>
      <c r="N42" s="195"/>
      <c r="O42" s="195"/>
      <c r="P42" s="206"/>
    </row>
    <row r="43" spans="2:16" x14ac:dyDescent="0.25">
      <c r="B43" s="418"/>
      <c r="D43" s="410" t="s">
        <v>268</v>
      </c>
      <c r="E43" s="410"/>
      <c r="F43" s="410"/>
      <c r="G43" s="63">
        <v>404.8</v>
      </c>
      <c r="H43" s="15">
        <v>25.3</v>
      </c>
      <c r="I43" s="1">
        <v>58.5</v>
      </c>
      <c r="J43" s="195"/>
      <c r="K43" s="195"/>
      <c r="L43" s="195"/>
      <c r="M43" s="195"/>
      <c r="N43" s="195"/>
      <c r="O43" s="195"/>
      <c r="P43" s="206"/>
    </row>
    <row r="44" spans="2:16" x14ac:dyDescent="0.25">
      <c r="B44" s="418"/>
      <c r="D44" s="410" t="s">
        <v>269</v>
      </c>
      <c r="E44" s="410"/>
      <c r="F44" s="410"/>
      <c r="G44" s="63">
        <v>800.7</v>
      </c>
      <c r="H44" s="15">
        <v>84</v>
      </c>
      <c r="I44" s="1">
        <v>126.5</v>
      </c>
      <c r="J44" s="195"/>
      <c r="K44" s="195"/>
      <c r="L44" s="195"/>
      <c r="M44" s="195"/>
      <c r="N44" s="195"/>
      <c r="O44" s="195"/>
      <c r="P44" s="206"/>
    </row>
    <row r="45" spans="2:16" x14ac:dyDescent="0.25">
      <c r="B45" s="418"/>
      <c r="D45" s="410" t="s">
        <v>270</v>
      </c>
      <c r="E45" s="410"/>
      <c r="F45" s="410"/>
      <c r="G45" s="63">
        <v>61.4</v>
      </c>
      <c r="H45" s="15">
        <v>20.9</v>
      </c>
      <c r="I45" s="1">
        <v>3.5</v>
      </c>
      <c r="J45" s="195"/>
      <c r="K45" s="195"/>
      <c r="L45" s="195"/>
      <c r="M45" s="195"/>
      <c r="N45" s="195"/>
      <c r="O45" s="195"/>
      <c r="P45" s="206"/>
    </row>
    <row r="46" spans="2:16" x14ac:dyDescent="0.25">
      <c r="B46" s="418"/>
      <c r="D46" s="410" t="s">
        <v>271</v>
      </c>
      <c r="E46" s="410"/>
      <c r="F46" s="410"/>
      <c r="G46" s="63">
        <v>3926659.4</v>
      </c>
      <c r="H46" s="15">
        <v>4751539.5999999996</v>
      </c>
      <c r="I46" s="15">
        <v>7576036</v>
      </c>
      <c r="J46" s="195"/>
      <c r="K46" s="195"/>
      <c r="L46" s="195"/>
      <c r="M46" s="195"/>
      <c r="N46" s="195"/>
      <c r="O46" s="195"/>
      <c r="P46" s="206"/>
    </row>
    <row r="47" spans="2:16" ht="40.5" customHeight="1" x14ac:dyDescent="0.25">
      <c r="B47" s="418"/>
      <c r="D47" s="381" t="s">
        <v>477</v>
      </c>
      <c r="E47" s="381"/>
      <c r="F47" s="381"/>
      <c r="G47" s="381"/>
      <c r="H47" s="381"/>
      <c r="I47" s="381"/>
      <c r="J47" s="195"/>
      <c r="K47" s="195"/>
      <c r="L47" s="195"/>
      <c r="M47" s="195"/>
      <c r="N47" s="195"/>
      <c r="O47" s="195"/>
      <c r="P47" s="206"/>
    </row>
    <row r="48" spans="2:16" ht="15.75" thickBot="1" x14ac:dyDescent="0.3">
      <c r="B48" s="419"/>
      <c r="C48" s="207"/>
      <c r="D48" s="196"/>
      <c r="E48" s="196"/>
      <c r="F48" s="196"/>
      <c r="G48" s="196"/>
      <c r="H48" s="196"/>
      <c r="I48" s="196"/>
      <c r="J48" s="196"/>
      <c r="K48" s="196"/>
      <c r="L48" s="196"/>
      <c r="M48" s="196"/>
      <c r="N48" s="196"/>
      <c r="O48" s="196"/>
      <c r="P48" s="208"/>
    </row>
    <row r="49" spans="2:16" ht="15" customHeight="1" x14ac:dyDescent="0.25">
      <c r="B49" s="405" t="s">
        <v>272</v>
      </c>
      <c r="C49" s="209"/>
      <c r="D49" s="197"/>
      <c r="E49" s="197"/>
      <c r="F49" s="197"/>
      <c r="G49" s="197"/>
      <c r="H49" s="197"/>
      <c r="I49" s="197"/>
      <c r="J49" s="197"/>
      <c r="K49" s="197"/>
      <c r="L49" s="197"/>
      <c r="M49" s="197"/>
      <c r="N49" s="197"/>
      <c r="O49" s="197"/>
      <c r="P49" s="210"/>
    </row>
    <row r="50" spans="2:16" ht="15" customHeight="1" x14ac:dyDescent="0.25">
      <c r="B50" s="406"/>
      <c r="D50" s="409" t="s">
        <v>273</v>
      </c>
      <c r="E50" s="409"/>
      <c r="F50" s="409"/>
      <c r="G50" s="409"/>
      <c r="H50" s="409"/>
      <c r="I50" s="409"/>
      <c r="J50" s="409"/>
      <c r="K50" s="409"/>
      <c r="L50" s="409"/>
      <c r="M50" s="409"/>
      <c r="N50" s="409"/>
      <c r="O50" s="409"/>
      <c r="P50" s="198"/>
    </row>
    <row r="51" spans="2:16" ht="276" customHeight="1" x14ac:dyDescent="0.25">
      <c r="B51" s="406"/>
      <c r="D51" s="403" t="s">
        <v>274</v>
      </c>
      <c r="E51" s="403"/>
      <c r="F51" s="403"/>
      <c r="G51" s="403"/>
      <c r="H51" s="403"/>
      <c r="I51" s="403"/>
      <c r="J51" s="403"/>
      <c r="K51" s="403"/>
      <c r="L51" s="403"/>
      <c r="M51" s="403"/>
      <c r="N51" s="403"/>
      <c r="O51" s="403"/>
      <c r="P51" s="198"/>
    </row>
    <row r="52" spans="2:16" x14ac:dyDescent="0.25">
      <c r="B52" s="406"/>
      <c r="D52" s="199"/>
      <c r="E52" s="199"/>
      <c r="F52" s="199"/>
      <c r="G52" s="199"/>
      <c r="H52" s="199"/>
      <c r="I52" s="199"/>
      <c r="J52" s="199"/>
      <c r="K52" s="199"/>
      <c r="L52" s="199"/>
      <c r="M52" s="199"/>
      <c r="N52" s="199"/>
      <c r="O52" s="199"/>
      <c r="P52" s="198"/>
    </row>
    <row r="53" spans="2:16" ht="14.45" customHeight="1" x14ac:dyDescent="0.25">
      <c r="B53" s="406"/>
      <c r="D53" s="404" t="s">
        <v>275</v>
      </c>
      <c r="E53" s="404"/>
      <c r="F53" s="404"/>
      <c r="G53" s="404"/>
      <c r="H53" s="404"/>
      <c r="I53" s="404"/>
      <c r="J53" s="404"/>
      <c r="K53" s="404"/>
      <c r="L53" s="404"/>
      <c r="M53" s="404"/>
      <c r="N53" s="404"/>
      <c r="O53" s="404"/>
      <c r="P53" s="198"/>
    </row>
    <row r="54" spans="2:16" ht="171" customHeight="1" x14ac:dyDescent="0.25">
      <c r="B54" s="406"/>
      <c r="D54" s="403" t="s">
        <v>502</v>
      </c>
      <c r="E54" s="403"/>
      <c r="F54" s="403"/>
      <c r="G54" s="403"/>
      <c r="H54" s="403"/>
      <c r="I54" s="403"/>
      <c r="J54" s="403"/>
      <c r="K54" s="403"/>
      <c r="L54" s="403"/>
      <c r="M54" s="403"/>
      <c r="N54" s="403"/>
      <c r="O54" s="403"/>
      <c r="P54" s="200"/>
    </row>
    <row r="55" spans="2:16" ht="15.75" thickBot="1" x14ac:dyDescent="0.3">
      <c r="B55" s="407"/>
      <c r="C55" s="207"/>
      <c r="D55" s="207"/>
      <c r="E55" s="207"/>
      <c r="F55" s="207"/>
      <c r="G55" s="207"/>
      <c r="H55" s="207"/>
      <c r="I55" s="207"/>
      <c r="J55" s="207"/>
      <c r="K55" s="207"/>
      <c r="L55" s="207"/>
      <c r="M55" s="207"/>
      <c r="N55" s="207"/>
      <c r="O55" s="207"/>
      <c r="P55" s="208"/>
    </row>
  </sheetData>
  <sheetProtection algorithmName="SHA-512" hashValue="1jqw5gZCOqsiS8WKgf1Od5vCQrnA9MhrQSEcca9ssMlHIaFs4chpejWJTkrEodXa55uceiNNp15Tty/tMyuKPw==" saltValue="yaPewG1XA8mb/4R0CVr7Og==" spinCount="100000" sheet="1" objects="1" scenarios="1"/>
  <mergeCells count="43">
    <mergeCell ref="O1:P5"/>
    <mergeCell ref="B8:P8"/>
    <mergeCell ref="D18:H18"/>
    <mergeCell ref="D20:H20"/>
    <mergeCell ref="D10:G10"/>
    <mergeCell ref="D11:G12"/>
    <mergeCell ref="D13:G13"/>
    <mergeCell ref="B18:B48"/>
    <mergeCell ref="B6:P6"/>
    <mergeCell ref="L18:O18"/>
    <mergeCell ref="D19:E19"/>
    <mergeCell ref="D40:F40"/>
    <mergeCell ref="D41:F41"/>
    <mergeCell ref="D42:F42"/>
    <mergeCell ref="B10:B16"/>
    <mergeCell ref="D25:H25"/>
    <mergeCell ref="D36:E36"/>
    <mergeCell ref="D33:E33"/>
    <mergeCell ref="D28:E28"/>
    <mergeCell ref="D30:E30"/>
    <mergeCell ref="D27:E27"/>
    <mergeCell ref="D29:E29"/>
    <mergeCell ref="D23:F23"/>
    <mergeCell ref="D24:F24"/>
    <mergeCell ref="D21:F21"/>
    <mergeCell ref="D22:H22"/>
    <mergeCell ref="D26:E26"/>
    <mergeCell ref="D51:O51"/>
    <mergeCell ref="D53:O53"/>
    <mergeCell ref="B49:B55"/>
    <mergeCell ref="D31:E31"/>
    <mergeCell ref="D32:E32"/>
    <mergeCell ref="D34:E34"/>
    <mergeCell ref="D35:E35"/>
    <mergeCell ref="D50:O50"/>
    <mergeCell ref="D43:F43"/>
    <mergeCell ref="D44:F44"/>
    <mergeCell ref="D45:F45"/>
    <mergeCell ref="D46:F46"/>
    <mergeCell ref="D39:I39"/>
    <mergeCell ref="D47:I47"/>
    <mergeCell ref="D54:O54"/>
    <mergeCell ref="D37:H37"/>
  </mergeCells>
  <phoneticPr fontId="3" type="noConversion"/>
  <pageMargins left="0.25" right="0.25" top="0.75" bottom="0.75" header="0.3" footer="0.3"/>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8E85F-7FF4-4CB4-9F7D-B11D705C7CE2}">
  <sheetPr>
    <tabColor rgb="FFB72A5B"/>
    <pageSetUpPr fitToPage="1"/>
  </sheetPr>
  <dimension ref="B1:L85"/>
  <sheetViews>
    <sheetView showGridLines="0" zoomScaleNormal="100" workbookViewId="0">
      <selection activeCell="D10" sqref="D10:G10"/>
    </sheetView>
  </sheetViews>
  <sheetFormatPr defaultRowHeight="15" x14ac:dyDescent="0.25"/>
  <cols>
    <col min="1" max="1" width="3.88671875" style="8" customWidth="1"/>
    <col min="2" max="2" width="17.109375" style="8" customWidth="1"/>
    <col min="3" max="3" width="2.88671875" style="8" customWidth="1"/>
    <col min="4" max="4" width="34" style="8" customWidth="1"/>
    <col min="5" max="10" width="23.6640625" style="8" customWidth="1"/>
    <col min="11" max="11" width="18.33203125" style="8" customWidth="1"/>
    <col min="12" max="12" width="9.44140625" style="8" customWidth="1"/>
    <col min="13" max="16384" width="8.88671875" style="8"/>
  </cols>
  <sheetData>
    <row r="1" spans="2:12" x14ac:dyDescent="0.25">
      <c r="K1" s="283" t="e" vm="2">
        <v>#VALUE!</v>
      </c>
      <c r="L1" s="283"/>
    </row>
    <row r="2" spans="2:12" x14ac:dyDescent="0.25">
      <c r="K2" s="283"/>
      <c r="L2" s="283"/>
    </row>
    <row r="3" spans="2:12" x14ac:dyDescent="0.25">
      <c r="K3" s="283"/>
      <c r="L3" s="283"/>
    </row>
    <row r="4" spans="2:12" x14ac:dyDescent="0.25">
      <c r="K4" s="283"/>
      <c r="L4" s="283"/>
    </row>
    <row r="5" spans="2:12" ht="15.75" thickBot="1" x14ac:dyDescent="0.3">
      <c r="K5" s="283"/>
      <c r="L5" s="283"/>
    </row>
    <row r="6" spans="2:12" ht="62.25" thickBot="1" x14ac:dyDescent="0.3">
      <c r="B6" s="426" t="s">
        <v>276</v>
      </c>
      <c r="C6" s="427"/>
      <c r="D6" s="427"/>
      <c r="E6" s="427"/>
      <c r="F6" s="427"/>
      <c r="G6" s="427"/>
      <c r="H6" s="427"/>
      <c r="I6" s="427"/>
      <c r="J6" s="427"/>
      <c r="K6" s="427"/>
      <c r="L6" s="428"/>
    </row>
    <row r="7" spans="2:12" ht="15.75" thickBot="1" x14ac:dyDescent="0.3"/>
    <row r="8" spans="2:12" x14ac:dyDescent="0.25">
      <c r="B8" s="432" t="s">
        <v>277</v>
      </c>
      <c r="C8" s="433"/>
      <c r="D8" s="433"/>
      <c r="E8" s="433"/>
      <c r="F8" s="433"/>
      <c r="G8" s="433"/>
      <c r="H8" s="230"/>
      <c r="I8" s="230"/>
      <c r="J8" s="230"/>
      <c r="K8" s="230"/>
      <c r="L8" s="231"/>
    </row>
    <row r="9" spans="2:12" x14ac:dyDescent="0.25">
      <c r="B9" s="214"/>
      <c r="L9" s="206"/>
    </row>
    <row r="10" spans="2:12" ht="14.65" customHeight="1" x14ac:dyDescent="0.25">
      <c r="B10" s="429" t="s">
        <v>278</v>
      </c>
      <c r="D10" s="431" t="s">
        <v>56</v>
      </c>
      <c r="E10" s="431"/>
      <c r="F10" s="431"/>
      <c r="G10" s="431"/>
      <c r="L10" s="206"/>
    </row>
    <row r="11" spans="2:12" ht="14.65" customHeight="1" x14ac:dyDescent="0.25">
      <c r="B11" s="429"/>
      <c r="D11" s="22"/>
      <c r="E11" s="23" t="s">
        <v>96</v>
      </c>
      <c r="F11" s="23" t="s">
        <v>97</v>
      </c>
      <c r="G11" s="23" t="s">
        <v>103</v>
      </c>
      <c r="L11" s="206"/>
    </row>
    <row r="12" spans="2:12" x14ac:dyDescent="0.25">
      <c r="B12" s="429"/>
      <c r="D12" s="24" t="s">
        <v>279</v>
      </c>
      <c r="E12" s="62" t="s">
        <v>280</v>
      </c>
      <c r="F12" s="1" t="s">
        <v>281</v>
      </c>
      <c r="G12" s="1" t="s">
        <v>282</v>
      </c>
      <c r="L12" s="206"/>
    </row>
    <row r="13" spans="2:12" ht="27.75" customHeight="1" x14ac:dyDescent="0.25">
      <c r="B13" s="429"/>
      <c r="D13" s="381" t="s">
        <v>483</v>
      </c>
      <c r="E13" s="381"/>
      <c r="F13" s="385"/>
      <c r="G13" s="385"/>
      <c r="L13" s="206"/>
    </row>
    <row r="14" spans="2:12" x14ac:dyDescent="0.25">
      <c r="B14" s="429"/>
      <c r="L14" s="206"/>
    </row>
    <row r="15" spans="2:12" x14ac:dyDescent="0.25">
      <c r="B15" s="429"/>
      <c r="D15" s="431" t="s">
        <v>58</v>
      </c>
      <c r="E15" s="431"/>
      <c r="F15" s="431"/>
      <c r="G15" s="431"/>
      <c r="L15" s="206"/>
    </row>
    <row r="16" spans="2:12" x14ac:dyDescent="0.25">
      <c r="B16" s="429"/>
      <c r="D16" s="22"/>
      <c r="E16" s="23" t="s">
        <v>101</v>
      </c>
      <c r="F16" s="23" t="s">
        <v>102</v>
      </c>
      <c r="G16" s="23" t="s">
        <v>103</v>
      </c>
      <c r="L16" s="206"/>
    </row>
    <row r="17" spans="2:12" x14ac:dyDescent="0.25">
      <c r="B17" s="429"/>
      <c r="D17" s="24" t="s">
        <v>283</v>
      </c>
      <c r="E17" s="82">
        <v>0</v>
      </c>
      <c r="F17" s="43">
        <v>0</v>
      </c>
      <c r="G17" s="43">
        <v>0</v>
      </c>
      <c r="L17" s="206"/>
    </row>
    <row r="18" spans="2:12" ht="15.75" thickBot="1" x14ac:dyDescent="0.3">
      <c r="B18" s="430"/>
      <c r="C18" s="207"/>
      <c r="D18" s="207"/>
      <c r="E18" s="207"/>
      <c r="F18" s="207"/>
      <c r="G18" s="207"/>
      <c r="H18" s="207"/>
      <c r="I18" s="207"/>
      <c r="J18" s="207"/>
      <c r="K18" s="207"/>
      <c r="L18" s="208"/>
    </row>
    <row r="19" spans="2:12" x14ac:dyDescent="0.25">
      <c r="B19" s="436" t="s">
        <v>89</v>
      </c>
      <c r="C19" s="209"/>
      <c r="D19" s="209"/>
      <c r="E19" s="209"/>
      <c r="F19" s="209"/>
      <c r="G19" s="209"/>
      <c r="H19" s="209"/>
      <c r="I19" s="209"/>
      <c r="J19" s="209"/>
      <c r="K19" s="209"/>
      <c r="L19" s="210"/>
    </row>
    <row r="20" spans="2:12" x14ac:dyDescent="0.25">
      <c r="B20" s="429"/>
      <c r="D20" s="431" t="s">
        <v>284</v>
      </c>
      <c r="E20" s="431"/>
      <c r="F20" s="431"/>
      <c r="G20" s="431"/>
      <c r="L20" s="206"/>
    </row>
    <row r="21" spans="2:12" x14ac:dyDescent="0.25">
      <c r="B21" s="429"/>
      <c r="D21" s="22"/>
      <c r="E21" s="23" t="s">
        <v>181</v>
      </c>
      <c r="F21" s="23" t="s">
        <v>102</v>
      </c>
      <c r="G21" s="23" t="s">
        <v>103</v>
      </c>
      <c r="L21" s="206"/>
    </row>
    <row r="22" spans="2:12" ht="20.25" customHeight="1" x14ac:dyDescent="0.25">
      <c r="B22" s="429"/>
      <c r="D22" s="24" t="s">
        <v>285</v>
      </c>
      <c r="E22" s="80">
        <v>0.98599999999999999</v>
      </c>
      <c r="F22" s="19">
        <v>0.98499999999999999</v>
      </c>
      <c r="G22" s="10">
        <v>0.98199999999999998</v>
      </c>
      <c r="L22" s="206"/>
    </row>
    <row r="23" spans="2:12" ht="30.6" customHeight="1" x14ac:dyDescent="0.25">
      <c r="B23" s="429"/>
      <c r="D23" s="381" t="s">
        <v>286</v>
      </c>
      <c r="E23" s="381"/>
      <c r="F23" s="385"/>
      <c r="G23" s="385"/>
      <c r="L23" s="206"/>
    </row>
    <row r="24" spans="2:12" x14ac:dyDescent="0.25">
      <c r="B24" s="429"/>
      <c r="L24" s="206"/>
    </row>
    <row r="25" spans="2:12" x14ac:dyDescent="0.25">
      <c r="B25" s="429"/>
      <c r="D25" s="431" t="s">
        <v>287</v>
      </c>
      <c r="E25" s="431"/>
      <c r="F25" s="431"/>
      <c r="G25" s="431"/>
      <c r="L25" s="206"/>
    </row>
    <row r="26" spans="2:12" x14ac:dyDescent="0.25">
      <c r="B26" s="429"/>
      <c r="D26" s="22"/>
      <c r="E26" s="23" t="s">
        <v>134</v>
      </c>
      <c r="F26" s="23" t="s">
        <v>135</v>
      </c>
      <c r="G26" s="23" t="s">
        <v>103</v>
      </c>
      <c r="L26" s="206"/>
    </row>
    <row r="27" spans="2:12" x14ac:dyDescent="0.25">
      <c r="B27" s="429"/>
      <c r="D27" s="437" t="s">
        <v>288</v>
      </c>
      <c r="E27" s="437"/>
      <c r="F27" s="437"/>
      <c r="G27" s="437"/>
      <c r="L27" s="206"/>
    </row>
    <row r="28" spans="2:12" x14ac:dyDescent="0.25">
      <c r="B28" s="429"/>
      <c r="D28" s="24" t="s">
        <v>289</v>
      </c>
      <c r="E28" s="62">
        <v>7</v>
      </c>
      <c r="F28" s="1">
        <v>12</v>
      </c>
      <c r="G28" s="1">
        <v>10</v>
      </c>
      <c r="L28" s="206"/>
    </row>
    <row r="29" spans="2:12" x14ac:dyDescent="0.25">
      <c r="B29" s="429"/>
      <c r="D29" s="24" t="s">
        <v>290</v>
      </c>
      <c r="E29" s="62">
        <v>10</v>
      </c>
      <c r="F29" s="1">
        <v>4</v>
      </c>
      <c r="G29" s="39">
        <v>14</v>
      </c>
      <c r="L29" s="206"/>
    </row>
    <row r="30" spans="2:12" x14ac:dyDescent="0.25">
      <c r="B30" s="429"/>
      <c r="D30" s="24" t="s">
        <v>291</v>
      </c>
      <c r="E30" s="62">
        <v>44</v>
      </c>
      <c r="F30" s="1">
        <v>49</v>
      </c>
      <c r="G30" s="1">
        <v>33</v>
      </c>
      <c r="L30" s="206"/>
    </row>
    <row r="31" spans="2:12" x14ac:dyDescent="0.25">
      <c r="B31" s="429"/>
      <c r="D31" s="24" t="s">
        <v>292</v>
      </c>
      <c r="E31" s="62">
        <v>7</v>
      </c>
      <c r="F31" s="1">
        <v>3</v>
      </c>
      <c r="G31" s="39">
        <v>1</v>
      </c>
      <c r="L31" s="206"/>
    </row>
    <row r="32" spans="2:12" x14ac:dyDescent="0.25">
      <c r="B32" s="429"/>
      <c r="D32" s="24" t="s">
        <v>293</v>
      </c>
      <c r="E32" s="62">
        <v>5</v>
      </c>
      <c r="F32" s="1">
        <v>1</v>
      </c>
      <c r="G32" s="1">
        <v>1</v>
      </c>
      <c r="L32" s="206"/>
    </row>
    <row r="33" spans="2:12" x14ac:dyDescent="0.25">
      <c r="B33" s="429"/>
      <c r="D33" s="24" t="s">
        <v>294</v>
      </c>
      <c r="E33" s="62">
        <v>1</v>
      </c>
      <c r="F33" s="1">
        <v>1</v>
      </c>
      <c r="G33" s="39">
        <v>1</v>
      </c>
      <c r="L33" s="206"/>
    </row>
    <row r="34" spans="2:12" x14ac:dyDescent="0.25">
      <c r="B34" s="429"/>
      <c r="D34" s="24" t="s">
        <v>295</v>
      </c>
      <c r="E34" s="62">
        <v>4</v>
      </c>
      <c r="F34" s="1">
        <v>3</v>
      </c>
      <c r="G34" s="1">
        <v>2</v>
      </c>
      <c r="L34" s="206"/>
    </row>
    <row r="35" spans="2:12" x14ac:dyDescent="0.25">
      <c r="B35" s="429"/>
      <c r="D35" s="24" t="s">
        <v>296</v>
      </c>
      <c r="E35" s="62">
        <v>1</v>
      </c>
      <c r="F35" s="1">
        <v>0</v>
      </c>
      <c r="G35" s="1">
        <v>0</v>
      </c>
      <c r="L35" s="206"/>
    </row>
    <row r="36" spans="2:12" ht="15.75" thickBot="1" x14ac:dyDescent="0.3">
      <c r="B36" s="429"/>
      <c r="D36" s="99" t="s">
        <v>297</v>
      </c>
      <c r="E36" s="65">
        <v>3</v>
      </c>
      <c r="F36" s="31">
        <v>1</v>
      </c>
      <c r="G36" s="100">
        <v>1</v>
      </c>
      <c r="L36" s="206"/>
    </row>
    <row r="37" spans="2:12" ht="15.75" thickBot="1" x14ac:dyDescent="0.3">
      <c r="B37" s="429"/>
      <c r="D37" s="101" t="s">
        <v>153</v>
      </c>
      <c r="E37" s="69">
        <v>82</v>
      </c>
      <c r="F37" s="35" t="s">
        <v>442</v>
      </c>
      <c r="G37" s="102">
        <v>63</v>
      </c>
      <c r="L37" s="206"/>
    </row>
    <row r="38" spans="2:12" x14ac:dyDescent="0.25">
      <c r="B38" s="429"/>
      <c r="D38" s="438" t="s">
        <v>298</v>
      </c>
      <c r="E38" s="438"/>
      <c r="F38" s="438"/>
      <c r="G38" s="438"/>
      <c r="L38" s="206"/>
    </row>
    <row r="39" spans="2:12" ht="15.6" customHeight="1" x14ac:dyDescent="0.25">
      <c r="B39" s="429"/>
      <c r="D39" s="24" t="s">
        <v>289</v>
      </c>
      <c r="E39" s="62">
        <v>1</v>
      </c>
      <c r="F39" s="1">
        <v>0</v>
      </c>
      <c r="G39" s="39">
        <v>0</v>
      </c>
      <c r="L39" s="206"/>
    </row>
    <row r="40" spans="2:12" x14ac:dyDescent="0.25">
      <c r="B40" s="429"/>
      <c r="D40" s="24" t="s">
        <v>290</v>
      </c>
      <c r="E40" s="62">
        <v>2</v>
      </c>
      <c r="F40" s="1">
        <v>3</v>
      </c>
      <c r="G40" s="1">
        <v>8</v>
      </c>
      <c r="L40" s="206"/>
    </row>
    <row r="41" spans="2:12" x14ac:dyDescent="0.25">
      <c r="B41" s="429"/>
      <c r="D41" s="24" t="s">
        <v>291</v>
      </c>
      <c r="E41" s="62">
        <v>36</v>
      </c>
      <c r="F41" s="1">
        <v>34</v>
      </c>
      <c r="G41" s="39">
        <v>22</v>
      </c>
      <c r="L41" s="206"/>
    </row>
    <row r="42" spans="2:12" x14ac:dyDescent="0.25">
      <c r="B42" s="429"/>
      <c r="D42" s="24" t="s">
        <v>292</v>
      </c>
      <c r="E42" s="62">
        <v>0</v>
      </c>
      <c r="F42" s="1">
        <v>0</v>
      </c>
      <c r="G42" s="1">
        <v>0</v>
      </c>
      <c r="L42" s="206"/>
    </row>
    <row r="43" spans="2:12" x14ac:dyDescent="0.25">
      <c r="B43" s="429"/>
      <c r="D43" s="24" t="s">
        <v>293</v>
      </c>
      <c r="E43" s="62">
        <v>2</v>
      </c>
      <c r="F43" s="1">
        <v>1</v>
      </c>
      <c r="G43" s="39">
        <v>1</v>
      </c>
      <c r="L43" s="206"/>
    </row>
    <row r="44" spans="2:12" x14ac:dyDescent="0.25">
      <c r="B44" s="429"/>
      <c r="D44" s="24" t="s">
        <v>294</v>
      </c>
      <c r="E44" s="62">
        <v>0</v>
      </c>
      <c r="F44" s="1">
        <v>0</v>
      </c>
      <c r="G44" s="1">
        <v>1</v>
      </c>
      <c r="L44" s="206"/>
    </row>
    <row r="45" spans="2:12" x14ac:dyDescent="0.25">
      <c r="B45" s="429"/>
      <c r="D45" s="24" t="s">
        <v>295</v>
      </c>
      <c r="E45" s="62">
        <v>2</v>
      </c>
      <c r="F45" s="1">
        <v>0</v>
      </c>
      <c r="G45" s="39">
        <v>0</v>
      </c>
      <c r="L45" s="206"/>
    </row>
    <row r="46" spans="2:12" x14ac:dyDescent="0.25">
      <c r="B46" s="429"/>
      <c r="D46" s="24" t="s">
        <v>296</v>
      </c>
      <c r="E46" s="62">
        <v>0</v>
      </c>
      <c r="F46" s="1">
        <v>0</v>
      </c>
      <c r="G46" s="39">
        <v>0</v>
      </c>
      <c r="L46" s="206"/>
    </row>
    <row r="47" spans="2:12" ht="15.75" thickBot="1" x14ac:dyDescent="0.3">
      <c r="B47" s="429"/>
      <c r="D47" s="99" t="s">
        <v>297</v>
      </c>
      <c r="E47" s="65">
        <v>2</v>
      </c>
      <c r="F47" s="31">
        <v>0</v>
      </c>
      <c r="G47" s="31">
        <v>1</v>
      </c>
      <c r="L47" s="206"/>
    </row>
    <row r="48" spans="2:12" ht="15.75" thickBot="1" x14ac:dyDescent="0.3">
      <c r="B48" s="429"/>
      <c r="D48" s="101" t="s">
        <v>153</v>
      </c>
      <c r="E48" s="69">
        <v>45</v>
      </c>
      <c r="F48" s="35">
        <v>38</v>
      </c>
      <c r="G48" s="102">
        <v>33</v>
      </c>
      <c r="L48" s="206"/>
    </row>
    <row r="49" spans="2:12" x14ac:dyDescent="0.25">
      <c r="B49" s="429"/>
      <c r="D49" s="438" t="s">
        <v>299</v>
      </c>
      <c r="E49" s="438"/>
      <c r="F49" s="438"/>
      <c r="G49" s="438"/>
      <c r="L49" s="206"/>
    </row>
    <row r="50" spans="2:12" x14ac:dyDescent="0.25">
      <c r="B50" s="429"/>
      <c r="D50" s="24" t="s">
        <v>300</v>
      </c>
      <c r="E50" s="62">
        <v>19</v>
      </c>
      <c r="F50" s="1">
        <v>13</v>
      </c>
      <c r="G50" s="1">
        <v>10</v>
      </c>
      <c r="L50" s="206"/>
    </row>
    <row r="51" spans="2:12" x14ac:dyDescent="0.25">
      <c r="B51" s="429"/>
      <c r="D51" s="24" t="s">
        <v>301</v>
      </c>
      <c r="E51" s="62">
        <v>17</v>
      </c>
      <c r="F51" s="1">
        <v>11</v>
      </c>
      <c r="G51" s="39">
        <v>8</v>
      </c>
      <c r="L51" s="206"/>
    </row>
    <row r="52" spans="2:12" x14ac:dyDescent="0.25">
      <c r="B52" s="429"/>
      <c r="D52" s="24" t="s">
        <v>302</v>
      </c>
      <c r="E52" s="62">
        <v>6</v>
      </c>
      <c r="F52" s="1">
        <v>8</v>
      </c>
      <c r="G52" s="1">
        <v>9</v>
      </c>
      <c r="L52" s="206"/>
    </row>
    <row r="53" spans="2:12" x14ac:dyDescent="0.25">
      <c r="B53" s="429"/>
      <c r="D53" s="24" t="s">
        <v>303</v>
      </c>
      <c r="E53" s="62">
        <v>3</v>
      </c>
      <c r="F53" s="1">
        <v>5</v>
      </c>
      <c r="G53" s="39">
        <v>3</v>
      </c>
      <c r="L53" s="206"/>
    </row>
    <row r="54" spans="2:12" ht="15.75" thickBot="1" x14ac:dyDescent="0.3">
      <c r="B54" s="429"/>
      <c r="D54" s="99" t="s">
        <v>304</v>
      </c>
      <c r="E54" s="65">
        <v>0</v>
      </c>
      <c r="F54" s="31">
        <v>1</v>
      </c>
      <c r="G54" s="31">
        <v>3</v>
      </c>
      <c r="L54" s="206"/>
    </row>
    <row r="55" spans="2:12" ht="15.75" thickBot="1" x14ac:dyDescent="0.3">
      <c r="B55" s="429"/>
      <c r="D55" s="101" t="s">
        <v>153</v>
      </c>
      <c r="E55" s="69">
        <v>45</v>
      </c>
      <c r="F55" s="35">
        <v>38</v>
      </c>
      <c r="G55" s="102">
        <v>33</v>
      </c>
      <c r="L55" s="206"/>
    </row>
    <row r="56" spans="2:12" ht="75" customHeight="1" x14ac:dyDescent="0.25">
      <c r="B56" s="429"/>
      <c r="D56" s="396" t="s">
        <v>443</v>
      </c>
      <c r="E56" s="396"/>
      <c r="F56" s="396"/>
      <c r="G56" s="396"/>
      <c r="L56" s="206"/>
    </row>
    <row r="57" spans="2:12" x14ac:dyDescent="0.25">
      <c r="B57" s="429"/>
      <c r="D57" s="201"/>
      <c r="E57" s="201"/>
      <c r="F57" s="201"/>
      <c r="G57" s="201"/>
      <c r="L57" s="206"/>
    </row>
    <row r="58" spans="2:12" ht="14.65" customHeight="1" x14ac:dyDescent="0.25">
      <c r="B58" s="429"/>
      <c r="D58" s="431" t="s">
        <v>305</v>
      </c>
      <c r="E58" s="431"/>
      <c r="F58" s="431"/>
      <c r="G58" s="431"/>
      <c r="L58" s="206"/>
    </row>
    <row r="59" spans="2:12" x14ac:dyDescent="0.25">
      <c r="B59" s="429"/>
      <c r="D59" s="22"/>
      <c r="E59" s="23" t="s">
        <v>101</v>
      </c>
      <c r="F59" s="23" t="s">
        <v>102</v>
      </c>
      <c r="G59" s="23" t="s">
        <v>103</v>
      </c>
      <c r="L59" s="206"/>
    </row>
    <row r="60" spans="2:12" x14ac:dyDescent="0.25">
      <c r="B60" s="429"/>
      <c r="D60" s="24" t="s">
        <v>444</v>
      </c>
      <c r="E60" s="62">
        <v>6</v>
      </c>
      <c r="F60" s="1">
        <v>7</v>
      </c>
      <c r="G60" s="39">
        <v>4</v>
      </c>
      <c r="L60" s="206"/>
    </row>
    <row r="61" spans="2:12" ht="15.75" thickBot="1" x14ac:dyDescent="0.3">
      <c r="B61" s="430"/>
      <c r="C61" s="207"/>
      <c r="D61" s="207"/>
      <c r="E61" s="207"/>
      <c r="F61" s="207"/>
      <c r="G61" s="207"/>
      <c r="H61" s="207"/>
      <c r="I61" s="207"/>
      <c r="J61" s="207"/>
      <c r="K61" s="207"/>
      <c r="L61" s="208"/>
    </row>
    <row r="62" spans="2:12" ht="15.75" thickBot="1" x14ac:dyDescent="0.3">
      <c r="B62" s="232"/>
      <c r="H62" s="217"/>
      <c r="I62" s="217"/>
      <c r="L62" s="233"/>
    </row>
    <row r="63" spans="2:12" x14ac:dyDescent="0.25">
      <c r="B63" s="434" t="s">
        <v>306</v>
      </c>
      <c r="C63" s="435"/>
      <c r="D63" s="435"/>
      <c r="E63" s="435"/>
      <c r="F63" s="435"/>
      <c r="G63" s="435"/>
      <c r="H63" s="230"/>
      <c r="I63" s="230"/>
      <c r="J63" s="230"/>
      <c r="K63" s="230"/>
      <c r="L63" s="231"/>
    </row>
    <row r="64" spans="2:12" x14ac:dyDescent="0.25">
      <c r="B64" s="214"/>
      <c r="L64" s="206"/>
    </row>
    <row r="65" spans="2:12" ht="14.65" customHeight="1" x14ac:dyDescent="0.25">
      <c r="B65" s="429" t="s">
        <v>91</v>
      </c>
      <c r="D65" s="431" t="s">
        <v>307</v>
      </c>
      <c r="E65" s="431"/>
      <c r="F65" s="431"/>
      <c r="G65" s="431"/>
      <c r="L65" s="206"/>
    </row>
    <row r="66" spans="2:12" x14ac:dyDescent="0.25">
      <c r="B66" s="429"/>
      <c r="D66" s="22"/>
      <c r="E66" s="23" t="s">
        <v>101</v>
      </c>
      <c r="F66" s="23" t="s">
        <v>102</v>
      </c>
      <c r="G66" s="23" t="s">
        <v>103</v>
      </c>
      <c r="L66" s="206"/>
    </row>
    <row r="67" spans="2:12" x14ac:dyDescent="0.25">
      <c r="B67" s="429"/>
      <c r="D67" s="24" t="s">
        <v>445</v>
      </c>
      <c r="E67" s="62">
        <v>0</v>
      </c>
      <c r="F67" s="1">
        <v>0</v>
      </c>
      <c r="G67" s="1">
        <v>0</v>
      </c>
      <c r="L67" s="206"/>
    </row>
    <row r="68" spans="2:12" x14ac:dyDescent="0.25">
      <c r="B68" s="429"/>
      <c r="D68" s="24" t="s">
        <v>489</v>
      </c>
      <c r="E68" s="62">
        <v>8</v>
      </c>
      <c r="F68" s="1">
        <v>4</v>
      </c>
      <c r="G68" s="1">
        <v>19</v>
      </c>
      <c r="L68" s="206"/>
    </row>
    <row r="69" spans="2:12" ht="34.5" customHeight="1" x14ac:dyDescent="0.25">
      <c r="B69" s="429"/>
      <c r="D69" s="440" t="s">
        <v>446</v>
      </c>
      <c r="E69" s="440"/>
      <c r="F69" s="381"/>
      <c r="G69" s="381"/>
      <c r="H69" s="175"/>
      <c r="L69" s="206"/>
    </row>
    <row r="70" spans="2:12" ht="15.75" thickBot="1" x14ac:dyDescent="0.3">
      <c r="B70" s="439"/>
      <c r="C70" s="234"/>
      <c r="D70" s="9"/>
      <c r="E70" s="9"/>
      <c r="F70" s="9"/>
      <c r="G70" s="9"/>
      <c r="H70" s="9"/>
      <c r="I70" s="234"/>
      <c r="J70" s="234"/>
      <c r="K70" s="234"/>
      <c r="L70" s="235"/>
    </row>
    <row r="71" spans="2:12" ht="15" customHeight="1" x14ac:dyDescent="0.25">
      <c r="B71" s="441" t="s">
        <v>427</v>
      </c>
      <c r="C71" s="220"/>
      <c r="D71" s="220"/>
      <c r="E71" s="220"/>
      <c r="F71" s="220"/>
      <c r="G71" s="220"/>
      <c r="I71" s="217"/>
      <c r="L71" s="221"/>
    </row>
    <row r="72" spans="2:12" ht="15" customHeight="1" x14ac:dyDescent="0.25">
      <c r="B72" s="429"/>
      <c r="D72" s="442" t="s">
        <v>222</v>
      </c>
      <c r="E72" s="442"/>
      <c r="F72" s="442"/>
      <c r="G72" s="442"/>
      <c r="I72" s="217"/>
      <c r="L72" s="218"/>
    </row>
    <row r="73" spans="2:12" ht="14.45" customHeight="1" x14ac:dyDescent="0.25">
      <c r="B73" s="429"/>
      <c r="D73" s="401" t="s">
        <v>490</v>
      </c>
      <c r="E73" s="401"/>
      <c r="F73" s="401"/>
      <c r="G73" s="401"/>
      <c r="I73" s="217"/>
      <c r="L73" s="218"/>
    </row>
    <row r="74" spans="2:12" x14ac:dyDescent="0.25">
      <c r="B74" s="429"/>
      <c r="D74" s="401"/>
      <c r="E74" s="401"/>
      <c r="F74" s="401"/>
      <c r="G74" s="401"/>
      <c r="I74" s="217"/>
      <c r="L74" s="218"/>
    </row>
    <row r="75" spans="2:12" ht="14.45" customHeight="1" x14ac:dyDescent="0.25">
      <c r="B75" s="429"/>
      <c r="D75" s="401"/>
      <c r="E75" s="401"/>
      <c r="F75" s="401"/>
      <c r="G75" s="401"/>
      <c r="I75" s="13"/>
      <c r="L75" s="218"/>
    </row>
    <row r="76" spans="2:12" x14ac:dyDescent="0.25">
      <c r="B76" s="429"/>
      <c r="D76" s="401"/>
      <c r="E76" s="401"/>
      <c r="F76" s="401"/>
      <c r="G76" s="401"/>
      <c r="I76" s="217"/>
      <c r="L76" s="218"/>
    </row>
    <row r="77" spans="2:12" x14ac:dyDescent="0.25">
      <c r="B77" s="429"/>
      <c r="D77" s="401"/>
      <c r="E77" s="401"/>
      <c r="F77" s="401"/>
      <c r="G77" s="401"/>
      <c r="L77" s="218"/>
    </row>
    <row r="78" spans="2:12" x14ac:dyDescent="0.25">
      <c r="B78" s="429"/>
      <c r="D78" s="401"/>
      <c r="E78" s="401"/>
      <c r="F78" s="401"/>
      <c r="G78" s="401"/>
      <c r="L78" s="218"/>
    </row>
    <row r="79" spans="2:12" x14ac:dyDescent="0.25">
      <c r="B79" s="429"/>
      <c r="D79" s="401"/>
      <c r="E79" s="401"/>
      <c r="F79" s="401"/>
      <c r="G79" s="401"/>
      <c r="L79" s="218"/>
    </row>
    <row r="80" spans="2:12" x14ac:dyDescent="0.25">
      <c r="B80" s="429"/>
      <c r="D80" s="401"/>
      <c r="E80" s="401"/>
      <c r="F80" s="401"/>
      <c r="G80" s="401"/>
      <c r="L80" s="218"/>
    </row>
    <row r="81" spans="2:12" x14ac:dyDescent="0.25">
      <c r="B81" s="429"/>
      <c r="D81" s="381" t="s">
        <v>223</v>
      </c>
      <c r="E81" s="381"/>
      <c r="F81" s="381"/>
      <c r="G81" s="381"/>
      <c r="L81" s="218"/>
    </row>
    <row r="82" spans="2:12" ht="15.75" thickBot="1" x14ac:dyDescent="0.3">
      <c r="B82" s="430"/>
      <c r="C82" s="207"/>
      <c r="D82" s="222"/>
      <c r="E82" s="207"/>
      <c r="F82" s="207"/>
      <c r="G82" s="207"/>
      <c r="H82" s="207"/>
      <c r="I82" s="207"/>
      <c r="J82" s="207"/>
      <c r="K82" s="207"/>
      <c r="L82" s="208"/>
    </row>
    <row r="85" spans="2:12" x14ac:dyDescent="0.25">
      <c r="D85" s="98"/>
    </row>
  </sheetData>
  <sheetProtection algorithmName="SHA-512" hashValue="8gpJQlPeRmdMNuxac3INVc+tb3ZGG7xlt18zZs28ZaN5MKUrp9VAazH5l9d5Rk+kziBfSaI3e4HAQRqE8+W+Vw==" saltValue="T3UUDKnFMEOc0XILwWLCEQ==" spinCount="100000" sheet="1" objects="1" scenarios="1"/>
  <mergeCells count="24">
    <mergeCell ref="B65:B70"/>
    <mergeCell ref="D65:G65"/>
    <mergeCell ref="D69:G69"/>
    <mergeCell ref="B71:B82"/>
    <mergeCell ref="D72:G72"/>
    <mergeCell ref="D73:G80"/>
    <mergeCell ref="D81:G81"/>
    <mergeCell ref="B63:G63"/>
    <mergeCell ref="B19:B61"/>
    <mergeCell ref="D20:G20"/>
    <mergeCell ref="D23:G23"/>
    <mergeCell ref="D25:G25"/>
    <mergeCell ref="D27:G27"/>
    <mergeCell ref="D38:G38"/>
    <mergeCell ref="D49:G49"/>
    <mergeCell ref="D56:G56"/>
    <mergeCell ref="D58:G58"/>
    <mergeCell ref="K1:L5"/>
    <mergeCell ref="B6:L6"/>
    <mergeCell ref="B10:B18"/>
    <mergeCell ref="D10:G10"/>
    <mergeCell ref="D15:G15"/>
    <mergeCell ref="B8:G8"/>
    <mergeCell ref="D13:G13"/>
  </mergeCells>
  <pageMargins left="0.25" right="0.25" top="0.75" bottom="0.75"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6B626-79E3-4C76-AF0B-31AF8A056667}">
  <dimension ref="B1:Q61"/>
  <sheetViews>
    <sheetView showGridLines="0" zoomScale="106" zoomScaleNormal="106" workbookViewId="0">
      <selection activeCell="J14" sqref="J14"/>
    </sheetView>
  </sheetViews>
  <sheetFormatPr defaultColWidth="8.88671875" defaultRowHeight="15" x14ac:dyDescent="0.25"/>
  <cols>
    <col min="1" max="1" width="3.77734375" style="8" customWidth="1"/>
    <col min="2" max="7" width="28.5546875" style="8" customWidth="1"/>
    <col min="8" max="8" width="27.77734375" style="8" customWidth="1"/>
    <col min="9" max="16384" width="8.88671875" style="8"/>
  </cols>
  <sheetData>
    <row r="1" spans="2:8" x14ac:dyDescent="0.25">
      <c r="H1" s="283" t="e" vm="2">
        <v>#VALUE!</v>
      </c>
    </row>
    <row r="2" spans="2:8" x14ac:dyDescent="0.25">
      <c r="H2" s="283"/>
    </row>
    <row r="3" spans="2:8" x14ac:dyDescent="0.25">
      <c r="H3" s="283"/>
    </row>
    <row r="4" spans="2:8" x14ac:dyDescent="0.25">
      <c r="H4" s="283"/>
    </row>
    <row r="5" spans="2:8" ht="15.75" thickBot="1" x14ac:dyDescent="0.3">
      <c r="H5" s="283"/>
    </row>
    <row r="6" spans="2:8" ht="62.25" thickBot="1" x14ac:dyDescent="0.3">
      <c r="B6" s="446" t="s">
        <v>0</v>
      </c>
      <c r="C6" s="447"/>
      <c r="D6" s="447"/>
      <c r="E6" s="447"/>
      <c r="F6" s="447"/>
      <c r="G6" s="447"/>
      <c r="H6" s="448"/>
    </row>
    <row r="7" spans="2:8" ht="14.45" customHeight="1" thickBot="1" x14ac:dyDescent="0.3"/>
    <row r="8" spans="2:8" ht="21" customHeight="1" x14ac:dyDescent="0.25">
      <c r="B8" s="203" t="s">
        <v>357</v>
      </c>
      <c r="C8" s="451" t="s">
        <v>308</v>
      </c>
      <c r="D8" s="451"/>
      <c r="E8" s="451"/>
      <c r="F8" s="451"/>
      <c r="G8" s="451"/>
      <c r="H8" s="452"/>
    </row>
    <row r="9" spans="2:8" ht="16.149999999999999" customHeight="1" x14ac:dyDescent="0.25">
      <c r="B9" s="445" t="s">
        <v>310</v>
      </c>
      <c r="C9" s="449" t="s">
        <v>456</v>
      </c>
      <c r="D9" s="449"/>
      <c r="E9" s="449"/>
      <c r="F9" s="449"/>
      <c r="G9" s="449"/>
      <c r="H9" s="450"/>
    </row>
    <row r="10" spans="2:8" ht="15.6" customHeight="1" x14ac:dyDescent="0.25">
      <c r="B10" s="445"/>
      <c r="C10" s="443" t="s">
        <v>588</v>
      </c>
      <c r="D10" s="443"/>
      <c r="E10" s="443"/>
      <c r="F10" s="443"/>
      <c r="G10" s="443"/>
      <c r="H10" s="444"/>
    </row>
    <row r="11" spans="2:8" ht="32.450000000000003" customHeight="1" x14ac:dyDescent="0.25">
      <c r="B11" s="445"/>
      <c r="C11" s="443" t="s">
        <v>589</v>
      </c>
      <c r="D11" s="443"/>
      <c r="E11" s="443"/>
      <c r="F11" s="443"/>
      <c r="G11" s="443"/>
      <c r="H11" s="444"/>
    </row>
    <row r="12" spans="2:8" ht="16.149999999999999" customHeight="1" x14ac:dyDescent="0.25">
      <c r="B12" s="445"/>
      <c r="C12" s="449" t="s">
        <v>311</v>
      </c>
      <c r="D12" s="449"/>
      <c r="E12" s="449"/>
      <c r="F12" s="449"/>
      <c r="G12" s="449"/>
      <c r="H12" s="450"/>
    </row>
    <row r="13" spans="2:8" ht="16.149999999999999" customHeight="1" x14ac:dyDescent="0.25">
      <c r="B13" s="204" t="s">
        <v>312</v>
      </c>
      <c r="C13" s="449" t="s">
        <v>313</v>
      </c>
      <c r="D13" s="449"/>
      <c r="E13" s="449"/>
      <c r="F13" s="449"/>
      <c r="G13" s="449"/>
      <c r="H13" s="450"/>
    </row>
    <row r="14" spans="2:8" ht="16.149999999999999" customHeight="1" x14ac:dyDescent="0.25">
      <c r="B14" s="204" t="s">
        <v>184</v>
      </c>
      <c r="C14" s="449" t="s">
        <v>314</v>
      </c>
      <c r="D14" s="449"/>
      <c r="E14" s="449"/>
      <c r="F14" s="449"/>
      <c r="G14" s="449"/>
      <c r="H14" s="450"/>
    </row>
    <row r="15" spans="2:8" ht="31.9" customHeight="1" x14ac:dyDescent="0.25">
      <c r="B15" s="204" t="s">
        <v>315</v>
      </c>
      <c r="C15" s="449" t="s">
        <v>316</v>
      </c>
      <c r="D15" s="449"/>
      <c r="E15" s="449"/>
      <c r="F15" s="449"/>
      <c r="G15" s="449"/>
      <c r="H15" s="450"/>
    </row>
    <row r="16" spans="2:8" ht="31.9" customHeight="1" x14ac:dyDescent="0.25">
      <c r="B16" s="204" t="s">
        <v>454</v>
      </c>
      <c r="C16" s="449" t="s">
        <v>455</v>
      </c>
      <c r="D16" s="449"/>
      <c r="E16" s="449"/>
      <c r="F16" s="449"/>
      <c r="G16" s="449"/>
      <c r="H16" s="450"/>
    </row>
    <row r="17" spans="2:8" ht="34.5" customHeight="1" x14ac:dyDescent="0.25">
      <c r="B17" s="204" t="s">
        <v>457</v>
      </c>
      <c r="C17" s="449" t="s">
        <v>462</v>
      </c>
      <c r="D17" s="449"/>
      <c r="E17" s="449"/>
      <c r="F17" s="449"/>
      <c r="G17" s="449"/>
      <c r="H17" s="450"/>
    </row>
    <row r="18" spans="2:8" ht="24.75" customHeight="1" x14ac:dyDescent="0.25">
      <c r="B18" s="204" t="s">
        <v>317</v>
      </c>
      <c r="C18" s="449" t="s">
        <v>461</v>
      </c>
      <c r="D18" s="449"/>
      <c r="E18" s="449"/>
      <c r="F18" s="449"/>
      <c r="G18" s="449"/>
      <c r="H18" s="450"/>
    </row>
    <row r="19" spans="2:8" ht="24.75" customHeight="1" x14ac:dyDescent="0.25">
      <c r="B19" s="204" t="s">
        <v>466</v>
      </c>
      <c r="C19" s="443" t="s">
        <v>467</v>
      </c>
      <c r="D19" s="443"/>
      <c r="E19" s="443"/>
      <c r="F19" s="443"/>
      <c r="G19" s="443"/>
      <c r="H19" s="444"/>
    </row>
    <row r="20" spans="2:8" ht="51" customHeight="1" x14ac:dyDescent="0.25">
      <c r="B20" s="204" t="s">
        <v>318</v>
      </c>
      <c r="C20" s="449" t="s">
        <v>319</v>
      </c>
      <c r="D20" s="449"/>
      <c r="E20" s="449"/>
      <c r="F20" s="449"/>
      <c r="G20" s="449"/>
      <c r="H20" s="450"/>
    </row>
    <row r="21" spans="2:8" ht="51" customHeight="1" x14ac:dyDescent="0.25">
      <c r="B21" s="204" t="s">
        <v>15</v>
      </c>
      <c r="C21" s="443" t="s">
        <v>458</v>
      </c>
      <c r="D21" s="443"/>
      <c r="E21" s="443"/>
      <c r="F21" s="443"/>
      <c r="G21" s="443"/>
      <c r="H21" s="444"/>
    </row>
    <row r="22" spans="2:8" ht="51" customHeight="1" x14ac:dyDescent="0.25">
      <c r="B22" s="204" t="s">
        <v>459</v>
      </c>
      <c r="C22" s="443" t="s">
        <v>460</v>
      </c>
      <c r="D22" s="443"/>
      <c r="E22" s="443"/>
      <c r="F22" s="443"/>
      <c r="G22" s="443"/>
      <c r="H22" s="444"/>
    </row>
    <row r="23" spans="2:8" ht="16.149999999999999" customHeight="1" x14ac:dyDescent="0.25">
      <c r="B23" s="204" t="s">
        <v>320</v>
      </c>
      <c r="C23" s="449" t="s">
        <v>321</v>
      </c>
      <c r="D23" s="449"/>
      <c r="E23" s="449"/>
      <c r="F23" s="449"/>
      <c r="G23" s="449"/>
      <c r="H23" s="450"/>
    </row>
    <row r="24" spans="2:8" ht="43.9" customHeight="1" x14ac:dyDescent="0.25">
      <c r="B24" s="204" t="s">
        <v>170</v>
      </c>
      <c r="C24" s="449" t="s">
        <v>323</v>
      </c>
      <c r="D24" s="449"/>
      <c r="E24" s="449"/>
      <c r="F24" s="449"/>
      <c r="G24" s="449"/>
      <c r="H24" s="450"/>
    </row>
    <row r="25" spans="2:8" ht="47.45" customHeight="1" x14ac:dyDescent="0.25">
      <c r="B25" s="204" t="s">
        <v>27</v>
      </c>
      <c r="C25" s="449" t="s">
        <v>309</v>
      </c>
      <c r="D25" s="449"/>
      <c r="E25" s="449"/>
      <c r="F25" s="449"/>
      <c r="G25" s="449"/>
      <c r="H25" s="450"/>
    </row>
    <row r="26" spans="2:8" ht="80.099999999999994" customHeight="1" x14ac:dyDescent="0.25">
      <c r="B26" s="204" t="s">
        <v>365</v>
      </c>
      <c r="C26" s="449" t="s">
        <v>359</v>
      </c>
      <c r="D26" s="449"/>
      <c r="E26" s="449"/>
      <c r="F26" s="449"/>
      <c r="G26" s="449"/>
      <c r="H26" s="450"/>
    </row>
    <row r="27" spans="2:8" ht="74.25" customHeight="1" x14ac:dyDescent="0.25">
      <c r="B27" s="204" t="s">
        <v>366</v>
      </c>
      <c r="C27" s="443" t="s">
        <v>394</v>
      </c>
      <c r="D27" s="443"/>
      <c r="E27" s="443"/>
      <c r="F27" s="443"/>
      <c r="G27" s="443"/>
      <c r="H27" s="444"/>
    </row>
    <row r="28" spans="2:8" ht="31.9" customHeight="1" x14ac:dyDescent="0.25">
      <c r="B28" s="204" t="s">
        <v>202</v>
      </c>
      <c r="C28" s="449" t="s">
        <v>322</v>
      </c>
      <c r="D28" s="449"/>
      <c r="E28" s="449"/>
      <c r="F28" s="449"/>
      <c r="G28" s="449"/>
      <c r="H28" s="450"/>
    </row>
    <row r="29" spans="2:8" ht="31.9" customHeight="1" x14ac:dyDescent="0.25">
      <c r="B29" s="204" t="s">
        <v>138</v>
      </c>
      <c r="C29" s="443" t="s">
        <v>551</v>
      </c>
      <c r="D29" s="443"/>
      <c r="E29" s="443"/>
      <c r="F29" s="443"/>
      <c r="G29" s="443"/>
      <c r="H29" s="444"/>
    </row>
    <row r="30" spans="2:8" ht="197.45" customHeight="1" x14ac:dyDescent="0.25">
      <c r="B30" s="204" t="s">
        <v>35</v>
      </c>
      <c r="C30" s="449" t="s">
        <v>324</v>
      </c>
      <c r="D30" s="449"/>
      <c r="E30" s="449"/>
      <c r="F30" s="449"/>
      <c r="G30" s="449"/>
      <c r="H30" s="450"/>
    </row>
    <row r="31" spans="2:8" ht="132.6" customHeight="1" x14ac:dyDescent="0.25">
      <c r="B31" s="204" t="s">
        <v>325</v>
      </c>
      <c r="C31" s="449" t="s">
        <v>326</v>
      </c>
      <c r="D31" s="449"/>
      <c r="E31" s="449"/>
      <c r="F31" s="449"/>
      <c r="G31" s="449"/>
      <c r="H31" s="450"/>
    </row>
    <row r="32" spans="2:8" ht="24" customHeight="1" x14ac:dyDescent="0.25">
      <c r="B32" s="204" t="s">
        <v>195</v>
      </c>
      <c r="C32" s="443" t="s">
        <v>547</v>
      </c>
      <c r="D32" s="443"/>
      <c r="E32" s="443"/>
      <c r="F32" s="443"/>
      <c r="G32" s="443"/>
      <c r="H32" s="444"/>
    </row>
    <row r="33" spans="2:17" ht="31.5" x14ac:dyDescent="0.25">
      <c r="B33" s="204" t="s">
        <v>344</v>
      </c>
      <c r="C33" s="443" t="s">
        <v>343</v>
      </c>
      <c r="D33" s="443"/>
      <c r="E33" s="443"/>
      <c r="F33" s="443"/>
      <c r="G33" s="443"/>
      <c r="H33" s="444"/>
    </row>
    <row r="34" spans="2:17" ht="40.5" customHeight="1" x14ac:dyDescent="0.25">
      <c r="B34" s="204" t="s">
        <v>327</v>
      </c>
      <c r="C34" s="449" t="s">
        <v>475</v>
      </c>
      <c r="D34" s="449"/>
      <c r="E34" s="449"/>
      <c r="F34" s="449"/>
      <c r="G34" s="449"/>
      <c r="H34" s="450"/>
    </row>
    <row r="35" spans="2:17" ht="147.6" customHeight="1" x14ac:dyDescent="0.25">
      <c r="B35" s="204" t="s">
        <v>328</v>
      </c>
      <c r="C35" s="449" t="s">
        <v>473</v>
      </c>
      <c r="D35" s="449"/>
      <c r="E35" s="449"/>
      <c r="F35" s="449"/>
      <c r="G35" s="449"/>
      <c r="H35" s="450"/>
    </row>
    <row r="36" spans="2:17" ht="35.450000000000003" customHeight="1" x14ac:dyDescent="0.25">
      <c r="B36" s="204" t="s">
        <v>329</v>
      </c>
      <c r="C36" s="443" t="s">
        <v>330</v>
      </c>
      <c r="D36" s="443"/>
      <c r="E36" s="443"/>
      <c r="F36" s="443"/>
      <c r="G36" s="443"/>
      <c r="H36" s="444"/>
    </row>
    <row r="37" spans="2:17" ht="18.75" customHeight="1" x14ac:dyDescent="0.25">
      <c r="B37" s="204" t="s">
        <v>331</v>
      </c>
      <c r="C37" s="449" t="s">
        <v>332</v>
      </c>
      <c r="D37" s="449"/>
      <c r="E37" s="449"/>
      <c r="F37" s="449"/>
      <c r="G37" s="449"/>
      <c r="H37" s="450"/>
      <c r="M37" s="453"/>
      <c r="N37" s="453"/>
      <c r="O37" s="453"/>
      <c r="P37" s="453"/>
      <c r="Q37" s="453"/>
    </row>
    <row r="38" spans="2:17" ht="18.75" customHeight="1" x14ac:dyDescent="0.25">
      <c r="B38" s="204" t="s">
        <v>333</v>
      </c>
      <c r="C38" s="449" t="s">
        <v>334</v>
      </c>
      <c r="D38" s="449"/>
      <c r="E38" s="449"/>
      <c r="F38" s="449"/>
      <c r="G38" s="449"/>
      <c r="H38" s="450"/>
      <c r="M38" s="453"/>
      <c r="N38" s="453"/>
      <c r="O38" s="453"/>
      <c r="P38" s="453"/>
      <c r="Q38" s="453"/>
    </row>
    <row r="39" spans="2:17" ht="39.75" customHeight="1" x14ac:dyDescent="0.25">
      <c r="B39" s="204" t="s">
        <v>387</v>
      </c>
      <c r="C39" s="443" t="s">
        <v>374</v>
      </c>
      <c r="D39" s="443"/>
      <c r="E39" s="443"/>
      <c r="F39" s="443"/>
      <c r="G39" s="443"/>
      <c r="H39" s="444"/>
    </row>
    <row r="40" spans="2:17" ht="21" customHeight="1" x14ac:dyDescent="0.25">
      <c r="B40" s="204" t="s">
        <v>335</v>
      </c>
      <c r="C40" s="449" t="s">
        <v>336</v>
      </c>
      <c r="D40" s="449"/>
      <c r="E40" s="449"/>
      <c r="F40" s="449"/>
      <c r="G40" s="449"/>
      <c r="H40" s="450"/>
      <c r="Q40"/>
    </row>
    <row r="41" spans="2:17" ht="34.5" customHeight="1" x14ac:dyDescent="0.25">
      <c r="B41" s="204" t="s">
        <v>197</v>
      </c>
      <c r="C41" s="443" t="s">
        <v>472</v>
      </c>
      <c r="D41" s="443"/>
      <c r="E41" s="443"/>
      <c r="F41" s="443"/>
      <c r="G41" s="443"/>
      <c r="H41" s="444"/>
      <c r="Q41"/>
    </row>
    <row r="42" spans="2:17" ht="34.5" customHeight="1" x14ac:dyDescent="0.25">
      <c r="B42" s="204" t="s">
        <v>142</v>
      </c>
      <c r="C42" s="443" t="s">
        <v>470</v>
      </c>
      <c r="D42" s="443"/>
      <c r="E42" s="443"/>
      <c r="F42" s="443"/>
      <c r="G42" s="443"/>
      <c r="H42" s="444"/>
      <c r="Q42"/>
    </row>
    <row r="43" spans="2:17" ht="57.75" customHeight="1" x14ac:dyDescent="0.25">
      <c r="B43" s="204" t="s">
        <v>468</v>
      </c>
      <c r="C43" s="443" t="s">
        <v>526</v>
      </c>
      <c r="D43" s="443"/>
      <c r="E43" s="443"/>
      <c r="F43" s="443"/>
      <c r="G43" s="443"/>
      <c r="H43" s="444"/>
    </row>
    <row r="44" spans="2:17" ht="39.75" customHeight="1" x14ac:dyDescent="0.25">
      <c r="B44" s="204" t="s">
        <v>196</v>
      </c>
      <c r="C44" s="443" t="s">
        <v>469</v>
      </c>
      <c r="D44" s="443"/>
      <c r="E44" s="443"/>
      <c r="F44" s="443"/>
      <c r="G44" s="443"/>
      <c r="H44" s="444"/>
      <c r="M44" s="453"/>
      <c r="N44" s="453"/>
      <c r="O44" s="453"/>
      <c r="P44" s="453"/>
      <c r="Q44" s="453"/>
    </row>
    <row r="45" spans="2:17" ht="39.75" customHeight="1" x14ac:dyDescent="0.25">
      <c r="B45" s="204" t="s">
        <v>141</v>
      </c>
      <c r="C45" s="443" t="s">
        <v>471</v>
      </c>
      <c r="D45" s="443"/>
      <c r="E45" s="443"/>
      <c r="F45" s="443"/>
      <c r="G45" s="443"/>
      <c r="H45" s="444"/>
      <c r="M45" s="453"/>
      <c r="N45" s="453"/>
      <c r="O45" s="453"/>
      <c r="P45" s="453"/>
      <c r="Q45" s="453"/>
    </row>
    <row r="46" spans="2:17" ht="252" customHeight="1" x14ac:dyDescent="0.25">
      <c r="B46" s="204" t="s">
        <v>337</v>
      </c>
      <c r="C46" s="449" t="s">
        <v>479</v>
      </c>
      <c r="D46" s="449"/>
      <c r="E46" s="449"/>
      <c r="F46" s="449"/>
      <c r="G46" s="449"/>
      <c r="H46" s="450"/>
      <c r="M46" s="453"/>
      <c r="N46" s="453"/>
      <c r="O46" s="453"/>
      <c r="P46" s="453"/>
      <c r="Q46" s="453"/>
    </row>
    <row r="47" spans="2:17" ht="16.5" customHeight="1" thickBot="1" x14ac:dyDescent="0.3">
      <c r="B47" s="205" t="s">
        <v>418</v>
      </c>
      <c r="C47" s="454" t="s">
        <v>447</v>
      </c>
      <c r="D47" s="454"/>
      <c r="E47" s="454"/>
      <c r="F47" s="454"/>
      <c r="G47" s="454"/>
      <c r="H47" s="455"/>
    </row>
    <row r="48" spans="2:17" x14ac:dyDescent="0.25">
      <c r="B48" s="236"/>
    </row>
    <row r="49" spans="2:2" x14ac:dyDescent="0.25">
      <c r="B49" s="237"/>
    </row>
    <row r="50" spans="2:2" x14ac:dyDescent="0.25">
      <c r="B50" s="237"/>
    </row>
    <row r="51" spans="2:2" x14ac:dyDescent="0.25">
      <c r="B51" s="237"/>
    </row>
    <row r="52" spans="2:2" x14ac:dyDescent="0.25">
      <c r="B52" s="236"/>
    </row>
    <row r="53" spans="2:2" x14ac:dyDescent="0.25">
      <c r="B53" s="237"/>
    </row>
    <row r="54" spans="2:2" x14ac:dyDescent="0.25">
      <c r="B54" s="236"/>
    </row>
    <row r="55" spans="2:2" x14ac:dyDescent="0.25">
      <c r="B55" s="236"/>
    </row>
    <row r="56" spans="2:2" x14ac:dyDescent="0.25">
      <c r="B56" s="236"/>
    </row>
    <row r="57" spans="2:2" x14ac:dyDescent="0.25">
      <c r="B57" s="236"/>
    </row>
    <row r="58" spans="2:2" x14ac:dyDescent="0.25">
      <c r="B58" s="237"/>
    </row>
    <row r="59" spans="2:2" x14ac:dyDescent="0.25">
      <c r="B59" s="237"/>
    </row>
    <row r="60" spans="2:2" x14ac:dyDescent="0.25">
      <c r="B60" s="236"/>
    </row>
    <row r="61" spans="2:2" x14ac:dyDescent="0.25">
      <c r="B61" s="236"/>
    </row>
  </sheetData>
  <sheetProtection algorithmName="SHA-512" hashValue="zJQAFG0/hcOJzHlm9chULgK4G2bSXhiBNqSe2yLSoWZ3t4AVMw67krzs6f3FyIJQZTMciwlsdUIi8ZWGkfRIVQ==" saltValue="B2U8rzfVUeM+WV+grBpLxw==" spinCount="100000" sheet="1" objects="1" scenarios="1"/>
  <mergeCells count="48">
    <mergeCell ref="C24:H24"/>
    <mergeCell ref="C30:H30"/>
    <mergeCell ref="C39:H39"/>
    <mergeCell ref="C47:H47"/>
    <mergeCell ref="C33:H33"/>
    <mergeCell ref="C26:H26"/>
    <mergeCell ref="C27:H27"/>
    <mergeCell ref="C46:H46"/>
    <mergeCell ref="C34:H34"/>
    <mergeCell ref="C35:H35"/>
    <mergeCell ref="C36:H36"/>
    <mergeCell ref="C37:H37"/>
    <mergeCell ref="C38:H38"/>
    <mergeCell ref="C40:H40"/>
    <mergeCell ref="C31:H31"/>
    <mergeCell ref="C28:H28"/>
    <mergeCell ref="M46:Q46"/>
    <mergeCell ref="C25:H25"/>
    <mergeCell ref="C9:H9"/>
    <mergeCell ref="C10:H10"/>
    <mergeCell ref="C11:H11"/>
    <mergeCell ref="C12:H12"/>
    <mergeCell ref="C20:H20"/>
    <mergeCell ref="C23:H23"/>
    <mergeCell ref="C15:H15"/>
    <mergeCell ref="C18:H18"/>
    <mergeCell ref="C13:H13"/>
    <mergeCell ref="C21:H21"/>
    <mergeCell ref="C16:H16"/>
    <mergeCell ref="C17:H17"/>
    <mergeCell ref="C22:H22"/>
    <mergeCell ref="C19:H19"/>
    <mergeCell ref="M37:Q37"/>
    <mergeCell ref="M38:Q38"/>
    <mergeCell ref="C45:H45"/>
    <mergeCell ref="M44:Q44"/>
    <mergeCell ref="M45:Q45"/>
    <mergeCell ref="B9:B12"/>
    <mergeCell ref="B6:H6"/>
    <mergeCell ref="C14:H14"/>
    <mergeCell ref="C8:H8"/>
    <mergeCell ref="H1:H5"/>
    <mergeCell ref="C32:H32"/>
    <mergeCell ref="C44:H44"/>
    <mergeCell ref="C42:H42"/>
    <mergeCell ref="C29:H29"/>
    <mergeCell ref="C43:H43"/>
    <mergeCell ref="C41:H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CC29E08A19B64E8803947B7CF76F7D" ma:contentTypeVersion="21" ma:contentTypeDescription="Create a new document." ma:contentTypeScope="" ma:versionID="43d666e1030e9eafb9e11a99a7ac2da5">
  <xsd:schema xmlns:xsd="http://www.w3.org/2001/XMLSchema" xmlns:xs="http://www.w3.org/2001/XMLSchema" xmlns:p="http://schemas.microsoft.com/office/2006/metadata/properties" xmlns:ns1="http://schemas.microsoft.com/sharepoint/v3" xmlns:ns2="a5e51b05-cefb-435f-bd9a-09a8c233c927" xmlns:ns3="b34455da-c0c4-4dd5-a0b5-ce89ec1b11bc" targetNamespace="http://schemas.microsoft.com/office/2006/metadata/properties" ma:root="true" ma:fieldsID="c0f6aac1f12114f21a2975edcfe99336" ns1:_="" ns2:_="" ns3:_="">
    <xsd:import namespace="http://schemas.microsoft.com/sharepoint/v3"/>
    <xsd:import namespace="a5e51b05-cefb-435f-bd9a-09a8c233c927"/>
    <xsd:import namespace="b34455da-c0c4-4dd5-a0b5-ce89ec1b11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ObjectDetectorVersions" minOccurs="0"/>
                <xsd:element ref="ns2:WHO" minOccurs="0"/>
                <xsd:element ref="ns2:SENTTOAPPROVER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e51b05-cefb-435f-bd9a-09a8c233c9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8a6f0c-2aaf-4321-b136-724fefbd7bd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WHO" ma:index="23" nillable="true" ma:displayName="WHO" ma:format="Dropdown" ma:internalName="WHO">
      <xsd:simpleType>
        <xsd:union memberTypes="dms:Text">
          <xsd:simpleType>
            <xsd:restriction base="dms:Choice">
              <xsd:enumeration value="Di"/>
              <xsd:enumeration value="Bec"/>
              <xsd:enumeration value="Juliet"/>
            </xsd:restriction>
          </xsd:simpleType>
        </xsd:union>
      </xsd:simpleType>
    </xsd:element>
    <xsd:element name="SENTTOAPPROVERS" ma:index="24" nillable="true" ma:displayName="SENT TO APPROVERS" ma:format="Dropdown" ma:internalName="SENTTOAPPROVERS">
      <xsd:simpleType>
        <xsd:restriction base="dms:Choice">
          <xsd:enumeration value="YES"/>
          <xsd:enumeration value="Choice 2"/>
          <xsd:enumeration value="Choice 3"/>
        </xsd:restriction>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4455da-c0c4-4dd5-a0b5-ce89ec1b11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28362d0-e051-40ca-b4f0-edba0057c5e8}" ma:internalName="TaxCatchAll" ma:showField="CatchAllData" ma:web="b34455da-c0c4-4dd5-a0b5-ce89ec1b11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e51b05-cefb-435f-bd9a-09a8c233c927">
      <Terms xmlns="http://schemas.microsoft.com/office/infopath/2007/PartnerControls"/>
    </lcf76f155ced4ddcb4097134ff3c332f>
    <TaxCatchAll xmlns="b34455da-c0c4-4dd5-a0b5-ce89ec1b11bc" xsi:nil="true"/>
    <SharedWithUsers xmlns="b34455da-c0c4-4dd5-a0b5-ce89ec1b11bc">
      <UserInfo>
        <DisplayName/>
        <AccountId xsi:nil="true"/>
        <AccountType/>
      </UserInfo>
    </SharedWithUsers>
    <WHO xmlns="a5e51b05-cefb-435f-bd9a-09a8c233c927" xsi:nil="true"/>
    <SENTTOAPPROVERS xmlns="a5e51b05-cefb-435f-bd9a-09a8c233c927"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56983DF-F678-4AE4-A541-C922AF277034}">
  <ds:schemaRefs>
    <ds:schemaRef ds:uri="http://schemas.microsoft.com/sharepoint/v3/contenttype/forms"/>
  </ds:schemaRefs>
</ds:datastoreItem>
</file>

<file path=customXml/itemProps2.xml><?xml version="1.0" encoding="utf-8"?>
<ds:datastoreItem xmlns:ds="http://schemas.openxmlformats.org/officeDocument/2006/customXml" ds:itemID="{E15EBD37-C1DF-4204-AF3F-A5B0A108BF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e51b05-cefb-435f-bd9a-09a8c233c927"/>
    <ds:schemaRef ds:uri="b34455da-c0c4-4dd5-a0b5-ce89ec1b11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ED2B9B-5BAE-4A5D-8D92-9A928F144C0B}">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34455da-c0c4-4dd5-a0b5-ce89ec1b11bc"/>
    <ds:schemaRef ds:uri="a5e51b05-cefb-435f-bd9a-09a8c233c927"/>
    <ds:schemaRef ds:uri="http://www.w3.org/XML/1998/namespace"/>
    <ds:schemaRef ds:uri="http://purl.org/dc/dcmitype/"/>
  </ds:schemaRefs>
</ds:datastoreItem>
</file>

<file path=docMetadata/LabelInfo.xml><?xml version="1.0" encoding="utf-8"?>
<clbl:labelList xmlns:clbl="http://schemas.microsoft.com/office/2020/mipLabelMetadata">
  <clbl:label id="{4c57c25e-0133-4299-9b36-f582d431c580}" enabled="1" method="Standard" siteId="{b89d3e4d-38fd-4768-9d71-0b561b89f4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Overview and Contents</vt:lpstr>
      <vt:lpstr>Key achievements</vt:lpstr>
      <vt:lpstr>Customer health</vt:lpstr>
      <vt:lpstr>Employee health</vt:lpstr>
      <vt:lpstr>Sustainable health system</vt:lpstr>
      <vt:lpstr>Environmental health</vt:lpstr>
      <vt:lpstr>Ethical &amp; responsible business</vt:lpstr>
      <vt:lpstr>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Karun Kaur</dc:creator>
  <cp:keywords/>
  <dc:description/>
  <cp:lastModifiedBy>Karun Kaur</cp:lastModifiedBy>
  <cp:revision/>
  <dcterms:created xsi:type="dcterms:W3CDTF">2025-04-08T04:58:51Z</dcterms:created>
  <dcterms:modified xsi:type="dcterms:W3CDTF">2026-09-15T07:07:08Z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0x01010020CC29E08A19B64E8803947B7CF76F7D</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